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defaultThemeVersion="124226"/>
  <xr:revisionPtr revIDLastSave="0" documentId="13_ncr:1_{BDC67A26-B5CC-45A8-A8E8-6F72BF87CD82}" xr6:coauthVersionLast="47" xr6:coauthVersionMax="47" xr10:uidLastSave="{00000000-0000-0000-0000-000000000000}"/>
  <bookViews>
    <workbookView xWindow="-110" yWindow="-110" windowWidth="38620" windowHeight="21220" tabRatio="821" xr2:uid="{00000000-000D-0000-FFFF-FFFF00000000}"/>
  </bookViews>
  <sheets>
    <sheet name="表紙" sheetId="52" r:id="rId1"/>
    <sheet name="提案書提出資料一覧表" sheetId="94" r:id="rId2"/>
    <sheet name="様式第1号" sheetId="1" r:id="rId3"/>
    <sheet name="様式第11号-2" sheetId="68" r:id="rId4"/>
    <sheet name="様式第13号-1" sheetId="35" r:id="rId5"/>
    <sheet name="様式第14号（別紙1）" sheetId="152" r:id="rId6"/>
    <sheet name="様式第14号（別紙2）" sheetId="153" r:id="rId7"/>
    <sheet name="様式第14号（別紙3）" sheetId="154" r:id="rId8"/>
    <sheet name="様式第15号-2-3（別紙1）" sheetId="160" r:id="rId9"/>
    <sheet name="様式第15号-2-3（別紙2）" sheetId="161" r:id="rId10"/>
    <sheet name="様式第15号-2-4（別紙1）" sheetId="155" r:id="rId11"/>
    <sheet name="様式第15号-2-4（別紙2）" sheetId="158" r:id="rId12"/>
    <sheet name="様式第15号-2-4（別紙3）" sheetId="169" r:id="rId13"/>
    <sheet name="様式第15号-2-4（別紙4）" sheetId="159" r:id="rId14"/>
    <sheet name="様式第15号-2-4（別紙5）" sheetId="141" r:id="rId15"/>
    <sheet name="様式第15号-2-4（別紙6）" sheetId="156" r:id="rId16"/>
    <sheet name="様式第15号-2-4（別紙7）" sheetId="157" r:id="rId17"/>
    <sheet name="様式第15号-2-4（別紙8）" sheetId="151" r:id="rId18"/>
    <sheet name="様式第15号-3-1（別紙1）" sheetId="137" r:id="rId19"/>
    <sheet name="様式第15号-3-1（別紙2）" sheetId="139" r:id="rId20"/>
    <sheet name="様式第15号-3-3（別紙）" sheetId="4" r:id="rId21"/>
    <sheet name="様式第15号-3-4（別紙1）" sheetId="14" r:id="rId22"/>
    <sheet name="様式第15号-3-4（別紙2）" sheetId="165" r:id="rId23"/>
    <sheet name="様式第15号-3-4（別紙3）" sheetId="91" r:id="rId24"/>
    <sheet name="様式第15号-4-1（別紙）" sheetId="162" r:id="rId25"/>
    <sheet name="様式第15号-4-2（別紙1）" sheetId="167" r:id="rId26"/>
    <sheet name="様式第15号-4-2（別紙2）" sheetId="63" r:id="rId27"/>
    <sheet name="様式第15号-4-3（別紙）" sheetId="168"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 hidden="1">#REF!</definedName>
    <definedName name="__" hidden="1">#REF!</definedName>
    <definedName name="___" hidden="1">#REF!</definedName>
    <definedName name="____" hidden="1">#REF!</definedName>
    <definedName name="_____" hidden="1">#REF!</definedName>
    <definedName name="______" hidden="1">#REF!</definedName>
    <definedName name="_______" hidden="1">#REF!</definedName>
    <definedName name="________" hidden="1">#REF!</definedName>
    <definedName name="_________" hidden="1">#REF!</definedName>
    <definedName name="__________" hidden="1">#REF!</definedName>
    <definedName name="____________" hidden="1">#REF!</definedName>
    <definedName name="________fan1">[1]設備電力!$C$96</definedName>
    <definedName name="________Gac2">#REF!</definedName>
    <definedName name="________Gad2">#REF!</definedName>
    <definedName name="________Gfd2">#REF!</definedName>
    <definedName name="________Ld1">[2]設備電力!$H$13</definedName>
    <definedName name="________Ld2">[2]設備電力!$H$39</definedName>
    <definedName name="________Ld3">[1]設備電力!$J$35</definedName>
    <definedName name="________Ld5">[1]設備電力!$J$44</definedName>
    <definedName name="________Ld6">[2]設備電力!$H$70</definedName>
    <definedName name="________Ld7">[1]設備電力!$J$69</definedName>
    <definedName name="________Ld8">[2]設備電力!$H$78</definedName>
    <definedName name="________Ld9">[1]設備電力!$J$82</definedName>
    <definedName name="________mav2">#REF!</definedName>
    <definedName name="_______fan1">[1]設備電力!$C$96</definedName>
    <definedName name="_______Gac2">#REF!</definedName>
    <definedName name="_______Gad2">#REF!</definedName>
    <definedName name="_______Gfd2">#REF!</definedName>
    <definedName name="_______Ld1">[2]設備電力!$H$13</definedName>
    <definedName name="_______Ld2">[2]設備電力!$H$39</definedName>
    <definedName name="_______Ld3">[1]設備電力!$J$35</definedName>
    <definedName name="_______Ld5">[1]設備電力!$J$44</definedName>
    <definedName name="_______Ld6">[2]設備電力!$H$70</definedName>
    <definedName name="_______Ld7">[1]設備電力!$J$69</definedName>
    <definedName name="_______Ld8">[2]設備電力!$H$78</definedName>
    <definedName name="_______Ld9">[1]設備電力!$J$82</definedName>
    <definedName name="_______mav2">#REF!</definedName>
    <definedName name="______fan1">[1]設備電力!$C$96</definedName>
    <definedName name="______Gac2">#REF!</definedName>
    <definedName name="______Gad2">#REF!</definedName>
    <definedName name="______Gfd2">#REF!</definedName>
    <definedName name="______Ld1">[2]設備電力!$H$13</definedName>
    <definedName name="______Ld2">[2]設備電力!$H$39</definedName>
    <definedName name="______Ld3">[1]設備電力!$J$35</definedName>
    <definedName name="______Ld5">[1]設備電力!$J$44</definedName>
    <definedName name="______Ld6">[2]設備電力!$H$70</definedName>
    <definedName name="______Ld7">[1]設備電力!$J$69</definedName>
    <definedName name="______Ld8">[2]設備電力!$H$78</definedName>
    <definedName name="______Ld9">[1]設備電力!$J$82</definedName>
    <definedName name="______mav2">#REF!</definedName>
    <definedName name="_____fan1">[1]設備電力!$C$96</definedName>
    <definedName name="_____Gac2">#REF!</definedName>
    <definedName name="_____Gad2">#REF!</definedName>
    <definedName name="_____Gfd2">#REF!</definedName>
    <definedName name="_____Ld1">[2]設備電力!$H$13</definedName>
    <definedName name="_____Ld2">[2]設備電力!$H$39</definedName>
    <definedName name="_____Ld3">[1]設備電力!$J$35</definedName>
    <definedName name="_____Ld5">[1]設備電力!$J$44</definedName>
    <definedName name="_____Ld6">[2]設備電力!$H$70</definedName>
    <definedName name="_____Ld7">[1]設備電力!$J$69</definedName>
    <definedName name="_____Ld8">[2]設備電力!$H$78</definedName>
    <definedName name="_____Ld9">[1]設備電力!$J$82</definedName>
    <definedName name="_____mav2">#REF!</definedName>
    <definedName name="____fan1">[1]設備電力!$C$96</definedName>
    <definedName name="____Gac2">#REF!</definedName>
    <definedName name="____Gad2">#REF!</definedName>
    <definedName name="____Gfd2">#REF!</definedName>
    <definedName name="____Ld1">[2]設備電力!$H$13</definedName>
    <definedName name="____Ld2">[2]設備電力!$H$39</definedName>
    <definedName name="____Ld3">[1]設備電力!$J$35</definedName>
    <definedName name="____Ld5">[1]設備電力!$J$44</definedName>
    <definedName name="____Ld6">[2]設備電力!$H$70</definedName>
    <definedName name="____Ld7">[1]設備電力!$J$69</definedName>
    <definedName name="____Ld8">[2]設備電力!$H$78</definedName>
    <definedName name="____Ld9">[1]設備電力!$J$82</definedName>
    <definedName name="____mav2">#REF!</definedName>
    <definedName name="___fan1">[1]設備電力!$C$96</definedName>
    <definedName name="___Gac2">#REF!</definedName>
    <definedName name="___Gad2">#REF!</definedName>
    <definedName name="___Gfd2">#REF!</definedName>
    <definedName name="___Ld1">[2]設備電力!$H$13</definedName>
    <definedName name="___Ld2">[2]設備電力!$H$39</definedName>
    <definedName name="___Ld3">[1]設備電力!$J$35</definedName>
    <definedName name="___Ld5">[1]設備電力!$J$44</definedName>
    <definedName name="___Ld6">[2]設備電力!$H$70</definedName>
    <definedName name="___Ld7">[1]設備電力!$J$69</definedName>
    <definedName name="___Ld8">[2]設備電力!$H$78</definedName>
    <definedName name="___Ld9">[1]設備電力!$J$82</definedName>
    <definedName name="___mav2">#REF!</definedName>
    <definedName name="__123Graph_A" hidden="1">'[3]LPG(参考)'!#REF!</definedName>
    <definedName name="__123Graph_B" hidden="1">'[3]LPG(参考)'!#REF!</definedName>
    <definedName name="__123Graph_BGRAPH01" localSheetId="22" hidden="1">#REF!</definedName>
    <definedName name="__123Graph_BGRAPH01" hidden="1">#REF!</definedName>
    <definedName name="__123Graph_BGRAPH02" localSheetId="22" hidden="1">#REF!</definedName>
    <definedName name="__123Graph_BGRAPH02" hidden="1">#REF!</definedName>
    <definedName name="__123Graph_BGRAPH03" localSheetId="22" hidden="1">#REF!</definedName>
    <definedName name="__123Graph_BGRAPH03" hidden="1">#REF!</definedName>
    <definedName name="__123Graph_BGRAPH04" hidden="1">#REF!</definedName>
    <definedName name="__123Graph_BGRAPH05" hidden="1">#REF!</definedName>
    <definedName name="__123Graph_C" hidden="1">'[3]LPG(参考)'!#REF!</definedName>
    <definedName name="__123Graph_D" hidden="1">'[3]LPG(参考)'!#REF!</definedName>
    <definedName name="__123Graph_E" hidden="1">'[3]LPG(参考)'!#REF!</definedName>
    <definedName name="__123Graph_F" hidden="1">'[3]LPG(参考)'!#REF!</definedName>
    <definedName name="__123Graph_X" hidden="1">'[3]LPG(参考)'!#REF!</definedName>
    <definedName name="__123Graph_XGRAPH01" localSheetId="22" hidden="1">#REF!</definedName>
    <definedName name="__123Graph_XGRAPH01" hidden="1">#REF!</definedName>
    <definedName name="__123Graph_XGRAPH02" localSheetId="22" hidden="1">#REF!</definedName>
    <definedName name="__123Graph_XGRAPH02" hidden="1">#REF!</definedName>
    <definedName name="__123Graph_XGRAPH03" localSheetId="22" hidden="1">#REF!</definedName>
    <definedName name="__123Graph_XGRAPH03" hidden="1">#REF!</definedName>
    <definedName name="__123Graph_XGRAPH04" hidden="1">#REF!</definedName>
    <definedName name="__123Graph_XGRAPH05" hidden="1">#REF!</definedName>
    <definedName name="__1F" hidden="1">#REF!</definedName>
    <definedName name="__2_0_0_F" hidden="1">#REF!</definedName>
    <definedName name="__fan1">[1]設備電力!$C$96</definedName>
    <definedName name="__Gac2">#REF!</definedName>
    <definedName name="__Gad2">#REF!</definedName>
    <definedName name="__Gfd2">#REF!</definedName>
    <definedName name="__Ld1">[2]設備電力!$H$13</definedName>
    <definedName name="__Ld2">[2]設備電力!$H$39</definedName>
    <definedName name="__Ld3">[1]設備電力!$J$35</definedName>
    <definedName name="__Ld5">[1]設備電力!$J$44</definedName>
    <definedName name="__Ld6">[2]設備電力!$H$70</definedName>
    <definedName name="__Ld7">[1]設備電力!$J$69</definedName>
    <definedName name="__Ld8">[2]設備電力!$H$78</definedName>
    <definedName name="__Ld9">[1]設備電力!$J$82</definedName>
    <definedName name="__mav2">#REF!</definedName>
    <definedName name="_11F" hidden="1">[4]総括表!#REF!</definedName>
    <definedName name="_17_0_0_F" hidden="1">[5]総括表!#REF!</definedName>
    <definedName name="_18_0_0_F" localSheetId="22" hidden="1">#REF!</definedName>
    <definedName name="_18_0_0_F" hidden="1">#REF!</definedName>
    <definedName name="_18F" localSheetId="22" hidden="1">#REF!</definedName>
    <definedName name="_18F" hidden="1">#REF!</definedName>
    <definedName name="_19_0_0_F" localSheetId="22" hidden="1">[5]総括表!#REF!</definedName>
    <definedName name="_19_0_0_F" hidden="1">[5]総括表!#REF!</definedName>
    <definedName name="_1F" localSheetId="22" hidden="1">#REF!</definedName>
    <definedName name="_1F" hidden="1">#REF!</definedName>
    <definedName name="_1P">#N/A</definedName>
    <definedName name="_2_0_0_F" localSheetId="22" hidden="1">#REF!</definedName>
    <definedName name="_2_0_0_F" hidden="1">#REF!</definedName>
    <definedName name="_23F" localSheetId="22" hidden="1">#REF!</definedName>
    <definedName name="_23F" hidden="1">#REF!</definedName>
    <definedName name="_26_0_0_F" hidden="1">#REF!</definedName>
    <definedName name="_26F" hidden="1">[6]総括表!#REF!</definedName>
    <definedName name="_27_0_0_F" localSheetId="22" hidden="1">#REF!</definedName>
    <definedName name="_27_0_0_F" hidden="1">#REF!</definedName>
    <definedName name="_28F" localSheetId="22" hidden="1">#REF!</definedName>
    <definedName name="_28F" hidden="1">#REF!</definedName>
    <definedName name="_2F" localSheetId="22" hidden="1">#REF!</definedName>
    <definedName name="_2F" hidden="1">#REF!</definedName>
    <definedName name="_2P">#REF!</definedName>
    <definedName name="_3_0_0_F" hidden="1">#REF!</definedName>
    <definedName name="_31_0_0_F" hidden="1">#REF!</definedName>
    <definedName name="_41_0_0_F" hidden="1">#REF!</definedName>
    <definedName name="_42_0_0_F" hidden="1">#REF!</definedName>
    <definedName name="_43_0_0_F" hidden="1">#REF!</definedName>
    <definedName name="_44_0_0_F" hidden="1">#REF!</definedName>
    <definedName name="_45_0_0_F" hidden="1">#REF!</definedName>
    <definedName name="_49_0_0_F" hidden="1">#REF!</definedName>
    <definedName name="_5_0_0_F" hidden="1">#REF!</definedName>
    <definedName name="_55_0_0_F" hidden="1">#REF!</definedName>
    <definedName name="_56_0_0_F" hidden="1">#REF!</definedName>
    <definedName name="_6_0_0_F" hidden="1">#REF!</definedName>
    <definedName name="_6F" hidden="1">[6]総括表!#REF!</definedName>
    <definedName name="_7_0_0_F" localSheetId="22" hidden="1">#REF!</definedName>
    <definedName name="_7_0_0_F" hidden="1">#REF!</definedName>
    <definedName name="_8_0_0_F" localSheetId="22" hidden="1">#REF!</definedName>
    <definedName name="_8_0_0_F" hidden="1">#REF!</definedName>
    <definedName name="_fan1">[1]設備電力!$C$96</definedName>
    <definedName name="_Fill" localSheetId="24" hidden="1">#REF!</definedName>
    <definedName name="_Fill" hidden="1">#REF!</definedName>
    <definedName name="_Gac2">#REF!</definedName>
    <definedName name="_Gad2">#REF!</definedName>
    <definedName name="_Gfd2">#REF!</definedName>
    <definedName name="_Key1"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7">[1]設備電力!$J$69</definedName>
    <definedName name="_Ld8">[2]設備電力!$H$78</definedName>
    <definedName name="_Ld9">[1]設備電力!$J$82</definedName>
    <definedName name="_mav2">#REF!</definedName>
    <definedName name="_Order1" hidden="1">0</definedName>
    <definedName name="_Order2" hidden="1">255</definedName>
    <definedName name="_Sort" localSheetId="22" hidden="1">#REF!</definedName>
    <definedName name="_Sort" hidden="1">#REF!</definedName>
    <definedName name="_Table2_In1" hidden="1">#REF!</definedName>
    <definedName name="_Table2_In2" hidden="1">#REF!</definedName>
    <definedName name="_Table2_Out" hidden="1">#REF!</definedName>
    <definedName name="\A" localSheetId="22">#REF!</definedName>
    <definedName name="\A">#REF!</definedName>
    <definedName name="\B" localSheetId="22">#REF!</definedName>
    <definedName name="\B">#REF!</definedName>
    <definedName name="\C">#REF!</definedName>
    <definedName name="a">'[7]プラズマ用灰量計算（低質ごみ）'!$D$37</definedName>
    <definedName name="aaaaaaaaaaaaaa" hidden="1">#REF!</definedName>
    <definedName name="alkali">[1]寸法計画と薬剤使用量!$C$121</definedName>
    <definedName name="alkali1">[8]寸法計画!$C$117</definedName>
    <definedName name="anscount" hidden="1">1</definedName>
    <definedName name="b">'[7]プラズマ用灰量計算（低質ごみ）'!$D$38</definedName>
    <definedName name="BA_1">[1]設備電力!$F$2</definedName>
    <definedName name="BAforACsilo">[1]設備電力!$J$57</definedName>
    <definedName name="bbbbbbbbbbbbbbbbb" localSheetId="22" hidden="1">#REF!</definedName>
    <definedName name="bbbbbbbbbbbbbbbbb" hidden="1">#REF!</definedName>
    <definedName name="bcgdfd" localSheetId="22" hidden="1">#REF!</definedName>
    <definedName name="bcgdfd" hidden="1">#REF!</definedName>
    <definedName name="bgh" localSheetId="22" hidden="1">#REF!</definedName>
    <definedName name="bgh" hidden="1">#REF!</definedName>
    <definedName name="BH">[2]寸法計画!$D$2</definedName>
    <definedName name="blower常用数量">[1]設備電力!$J$64</definedName>
    <definedName name="blower予備数量">[1]設備電力!$J$65</definedName>
    <definedName name="ccccccccccccccccc" hidden="1">#REF!</definedName>
    <definedName name="cderds" hidden="1">#REF!</definedName>
    <definedName name="comp数量">[1]設備電力!$J$7</definedName>
    <definedName name="d">'[7]プラズマ用灰量計算（低質ごみ）'!$D$10</definedName>
    <definedName name="Data">#REF!</definedName>
    <definedName name="_xlnm.Database">#REF!</definedName>
    <definedName name="DataEnd">#REF!</definedName>
    <definedName name="ddddddddddddd" hidden="1">#REF!</definedName>
    <definedName name="dedf" hidden="1">[4]総括表!#REF!</definedName>
    <definedName name="deg_K">[9]基本定数等!$C$18</definedName>
    <definedName name="DH_し尿3">#REF!</definedName>
    <definedName name="DH_し尿31">#REF!</definedName>
    <definedName name="DH_し尿33">#REF!</definedName>
    <definedName name="Dr">#REF!</definedName>
    <definedName name="DrainTrap1">[1]設備電力!$C$19</definedName>
    <definedName name="DrainTrap数量">[1]設備電力!$J$21</definedName>
    <definedName name="dryer数量">[1]設備電力!$J$25</definedName>
    <definedName name="Ds">#REF!</definedName>
    <definedName name="e">'[7]プラズマ用灰量計算（低質ごみ）'!$D$11</definedName>
    <definedName name="eeeeeeeeeeeee" localSheetId="22" hidden="1">#REF!</definedName>
    <definedName name="eeeeeeeeeeeee" hidden="1">#REF!</definedName>
    <definedName name="EJ">#REF!</definedName>
    <definedName name="_xlnm.Extract" localSheetId="22">#REF!</definedName>
    <definedName name="_xlnm.Extract">#REF!</definedName>
    <definedName name="f">'[7]プラズマ用灰量計算（低質ごみ）'!$D$20</definedName>
    <definedName name="ffcgbb" localSheetId="22" hidden="1">#REF!</definedName>
    <definedName name="ffcgbb" hidden="1">#REF!</definedName>
    <definedName name="ffffffffffffffff" hidden="1">#REF!</definedName>
    <definedName name="fill" hidden="1">[10]Sheet1!#REF!</definedName>
    <definedName name="furusho">#REF!</definedName>
    <definedName name="g">'[7]プラズマ用灰量計算（低質ごみ）'!$D$15</definedName>
    <definedName name="Gac">#REF!</definedName>
    <definedName name="Gad">#REF!</definedName>
    <definedName name="Gadall">#REF!</definedName>
    <definedName name="Gadex">#REF!</definedName>
    <definedName name="Gf">#REF!</definedName>
    <definedName name="Gfd">#REF!</definedName>
    <definedName name="Gfex">#REF!</definedName>
    <definedName name="ggggggggggggg" localSheetId="22" hidden="1">#REF!</definedName>
    <definedName name="ggggggggggggg" hidden="1">#REF!</definedName>
    <definedName name="ghfdx" localSheetId="22" hidden="1">#REF!</definedName>
    <definedName name="ghfdx" hidden="1">#REF!</definedName>
    <definedName name="Gmslct">#REF!</definedName>
    <definedName name="gou" localSheetId="22" hidden="1">'[3]LPG(参考)'!#REF!</definedName>
    <definedName name="gou" hidden="1">'[3]LPG(参考)'!#REF!</definedName>
    <definedName name="h">'[7]プラズマ用灰量計算（低質ごみ）'!$D$28</definedName>
    <definedName name="H_20deg_10ata_W">[9]基本定数等!$C$21</definedName>
    <definedName name="H_20deg_3ata_W">[11]基本定数等!$C$22</definedName>
    <definedName name="H_20deg_air">[9]基本定数等!$C$19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fg3hj" localSheetId="22" hidden="1">#REF!</definedName>
    <definedName name="hfg3hj" hidden="1">#REF!</definedName>
    <definedName name="hgfyhtud" localSheetId="22" hidden="1">#REF!</definedName>
    <definedName name="hgfyhtud" hidden="1">#REF!</definedName>
    <definedName name="hitoshi" localSheetId="22" hidden="1">'[3]LPG(参考)'!#REF!</definedName>
    <definedName name="hitoshi" hidden="1">'[3]LPG(参考)'!#REF!</definedName>
    <definedName name="hoist1">[1]設備電力!$C$77</definedName>
    <definedName name="hoist数量">[1]設備電力!$J$78</definedName>
    <definedName name="hyf" localSheetId="22" hidden="1">#REF!</definedName>
    <definedName name="hyf" hidden="1">#REF!</definedName>
    <definedName name="Hyousoku">#REF!</definedName>
    <definedName name="HyousokuArea">#REF!</definedName>
    <definedName name="HyousokuEnd">#REF!</definedName>
    <definedName name="Hyoutou">#REF!</definedName>
    <definedName name="hyu" localSheetId="22" hidden="1">#REF!</definedName>
    <definedName name="hyu" hidden="1">#REF!</definedName>
    <definedName name="hyugfr" localSheetId="22" hidden="1">#REF!</definedName>
    <definedName name="hyugfr" hidden="1">#REF!</definedName>
    <definedName name="i">'[7]プラズマ用灰量計算（低質ごみ）'!$D$28</definedName>
    <definedName name="j">'[7]プラズマ用灰量計算（低質ごみ）'!$D$29</definedName>
    <definedName name="jgtf" hidden="1">#REF!</definedName>
    <definedName name="ｊｊｊ" hidden="1">[10]Sheet1!#REF!</definedName>
    <definedName name="k">'[7]プラズマ用灰量計算（低質ごみ）'!$D$41</definedName>
    <definedName name="kaduki" localSheetId="22" hidden="1">#REF!</definedName>
    <definedName name="kaduki" hidden="1">#REF!</definedName>
    <definedName name="keiko" hidden="1">'[3]LPG(参考)'!#REF!</definedName>
    <definedName name="l">'[7]プラズマ用灰量計算（低質ごみ）'!$D$23</definedName>
    <definedName name="Ld10a">[8]寸法計画!$H$214</definedName>
    <definedName name="Ld10b">[8]寸法計画!$H$215</definedName>
    <definedName name="Ld4a">[1]設備電力!$J$39</definedName>
    <definedName name="Ld4b">[1]設備電力!$J$40</definedName>
    <definedName name="Ld5a">[8]寸法計画!$H$186</definedName>
    <definedName name="Ld5b">[8]寸法計画!$H$187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ll" hidden="1">[12]Sheet1!#REF!</definedName>
    <definedName name="m">'[7]プラズマ用灰量計算（低質ごみ）'!$D$12</definedName>
    <definedName name="M_C">[9]基本定数等!$C$6</definedName>
    <definedName name="M_Ca">[9]基本定数等!$C$10</definedName>
    <definedName name="M_Cl">[9]基本定数等!$C$4</definedName>
    <definedName name="M_H">[9]基本定数等!$C$9</definedName>
    <definedName name="M_N">[9]基本定数等!$C$7</definedName>
    <definedName name="M_Na">[9]基本定数等!$C$11</definedName>
    <definedName name="M_O">[9]基本定数等!$C$8</definedName>
    <definedName name="M_S">[9]基本定数等!$C$5</definedName>
    <definedName name="masayoshi" localSheetId="22" hidden="1">#REF!</definedName>
    <definedName name="masayoshi" hidden="1">#REF!</definedName>
    <definedName name="mav">#REF!</definedName>
    <definedName name="mavex">#REF!</definedName>
    <definedName name="mitushige" localSheetId="22" hidden="1">#REF!</definedName>
    <definedName name="mitushige" hidden="1">#REF!</definedName>
    <definedName name="n">'[7]プラズマ用灰量計算（低質ごみ）'!$D$24</definedName>
    <definedName name="nen">#REF!</definedName>
    <definedName name="No1BH">"四角形 49"</definedName>
    <definedName name="Nr">#REF!</definedName>
    <definedName name="Ns">#REF!</definedName>
    <definedName name="o">'[7]プラズマ用灰量計算（低質ごみ）'!$D$17</definedName>
    <definedName name="p">'[7]プラズマ用灰量計算（低質ごみ）'!$D$6</definedName>
    <definedName name="_xlnm.Print_Area" localSheetId="1">提案書提出資料一覧表!$B$2:$G$81</definedName>
    <definedName name="_xlnm.Print_Area" localSheetId="0">表紙!$B$1:$J$26</definedName>
    <definedName name="_xlnm.Print_Area" localSheetId="3">'様式第11号-2'!$B$1:$I$34</definedName>
    <definedName name="_xlnm.Print_Area" localSheetId="4">'様式第13号-1'!$B$1:$G$27</definedName>
    <definedName name="_xlnm.Print_Area" localSheetId="5">'様式第14号（別紙1）'!$B$1:$N$42</definedName>
    <definedName name="_xlnm.Print_Area" localSheetId="6">'様式第14号（別紙2）'!$B$1:$J$26</definedName>
    <definedName name="_xlnm.Print_Area" localSheetId="7">'様式第14号（別紙3）'!$B$1:$AF$25</definedName>
    <definedName name="_xlnm.Print_Area" localSheetId="8">'様式第15号-2-3（別紙1）'!$B$1:$Y$48</definedName>
    <definedName name="_xlnm.Print_Area" localSheetId="9">'様式第15号-2-3（別紙2）'!$B$1:$I$24</definedName>
    <definedName name="_xlnm.Print_Area" localSheetId="10">'様式第15号-2-4（別紙1）'!$B$1:$AH$73</definedName>
    <definedName name="_xlnm.Print_Area" localSheetId="11">'様式第15号-2-4（別紙2）'!$B$1:$M$36</definedName>
    <definedName name="_xlnm.Print_Area" localSheetId="12">'様式第15号-2-4（別紙3）'!$B$1:$M$44</definedName>
    <definedName name="_xlnm.Print_Area" localSheetId="13">'様式第15号-2-4（別紙4）'!$B$1:$AC$33</definedName>
    <definedName name="_xlnm.Print_Area" localSheetId="14">'様式第15号-2-4（別紙5）'!$B$1:$I$26</definedName>
    <definedName name="_xlnm.Print_Area" localSheetId="15">'様式第15号-2-4（別紙6）'!$B$1:$I$26</definedName>
    <definedName name="_xlnm.Print_Area" localSheetId="16">'様式第15号-2-4（別紙7）'!$B$1:$AB$48</definedName>
    <definedName name="_xlnm.Print_Area" localSheetId="17">'様式第15号-2-4（別紙8）'!$B$1:$I$34</definedName>
    <definedName name="_xlnm.Print_Area" localSheetId="18">'様式第15号-3-1（別紙1）'!$B$1:$AJ$128</definedName>
    <definedName name="_xlnm.Print_Area" localSheetId="19">'様式第15号-3-1（別紙2）'!$B$1:$V$127</definedName>
    <definedName name="_xlnm.Print_Area" localSheetId="20">'様式第15号-3-3（別紙）'!$B$1:$F$73</definedName>
    <definedName name="_xlnm.Print_Area" localSheetId="21">'様式第15号-3-4（別紙1）'!$B$1:$J$39</definedName>
    <definedName name="_xlnm.Print_Area" localSheetId="22">'様式第15号-3-4（別紙2）'!$B$1:$I$26</definedName>
    <definedName name="_xlnm.Print_Area" localSheetId="23">'様式第15号-3-4（別紙3）'!$C$1:$M$33</definedName>
    <definedName name="_xlnm.Print_Area" localSheetId="24">'様式第15号-4-1（別紙）'!$B$1:$J$20</definedName>
    <definedName name="_xlnm.Print_Area" localSheetId="25">'様式第15号-4-2（別紙1）'!$B$1:$I$57</definedName>
    <definedName name="_xlnm.Print_Area" localSheetId="26">'様式第15号-4-2（別紙2）'!$B$1:$G$31</definedName>
    <definedName name="_xlnm.Print_Area" localSheetId="27">'様式第15号-4-3（別紙）'!$B$1:$H$53</definedName>
    <definedName name="_xlnm.Print_Area" localSheetId="2">様式第1号!$B$1:$I$67</definedName>
    <definedName name="_xlnm.Print_Area">#REF!</definedName>
    <definedName name="_xlnm.Print_Titles" localSheetId="13">'様式第15号-2-4（別紙4）'!$1:$5</definedName>
    <definedName name="_xlnm.Print_Titles" localSheetId="14">'様式第15号-2-4（別紙5）'!$1:$4</definedName>
    <definedName name="_xlnm.Print_Titles" localSheetId="15">'様式第15号-2-4（別紙6）'!$1:$4</definedName>
    <definedName name="_xlnm.Print_Titles" localSheetId="18">'様式第15号-3-1（別紙1）'!$4:$6</definedName>
    <definedName name="_xlnm.Print_Titles" localSheetId="19">'様式第15号-3-1（別紙2）'!$4:$6</definedName>
    <definedName name="_xlnm.Print_Titles" localSheetId="20">'様式第15号-3-3（別紙）'!$1:$4</definedName>
    <definedName name="_xlnm.Print_Titles" localSheetId="26">'様式第15号-4-2（別紙2）'!$1:$6</definedName>
    <definedName name="_xlnm.Print_Titles">#REF!</definedName>
    <definedName name="PureWater12">[13]用役収支!$AA$234</definedName>
    <definedName name="PureWater13">[13]用役収支!$AA$235</definedName>
    <definedName name="PureWater14">[13]用役収支!$AA$236</definedName>
    <definedName name="Pw">[14]寸法!$N$188</definedName>
    <definedName name="Pwa">[14]寸法!$N$362</definedName>
    <definedName name="q">'[7]プラズマ用灰量計算（低質ごみ）'!$D$4</definedName>
    <definedName name="q_C_burn_kg_base">[9]基本定数等!$E$12</definedName>
    <definedName name="q_vapor">[9]基本定数等!$C$20</definedName>
    <definedName name="rdsw" localSheetId="22" hidden="1">#REF!</definedName>
    <definedName name="rdsw" hidden="1">#REF!</definedName>
    <definedName name="Rm">#REF!</definedName>
    <definedName name="Rmk">#REF!</definedName>
    <definedName name="ryo">#REF!</definedName>
    <definedName name="s">'[7]プラズマ用灰量計算（低質ごみ）'!$D$21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sxsd" localSheetId="22" hidden="1">[4]総括表!#REF!</definedName>
    <definedName name="sxsd" hidden="1">[4]総括表!#REF!</definedName>
    <definedName name="t">'[7]プラズマ用灰量計算（低質ごみ）'!$D$22</definedName>
    <definedName name="takayuki" localSheetId="22" hidden="1">#REF!</definedName>
    <definedName name="takayuki" hidden="1">#REF!</definedName>
    <definedName name="takumichi" localSheetId="22" hidden="1">#REF!</definedName>
    <definedName name="takumichi" hidden="1">#REF!</definedName>
    <definedName name="TENP8">#REF!</definedName>
    <definedName name="TENP9">#REF!</definedName>
    <definedName name="Title">#REF!</definedName>
    <definedName name="TitleEnglish">#REF!</definedName>
    <definedName name="Tr">#REF!</definedName>
    <definedName name="Ts">#REF!</definedName>
    <definedName name="tuyoshi" localSheetId="22" hidden="1">'[3]LPG(参考)'!#REF!</definedName>
    <definedName name="tuyoshi" hidden="1">'[3]LPG(参考)'!#REF!</definedName>
    <definedName name="tyj" localSheetId="22" hidden="1">#REF!</definedName>
    <definedName name="tyj" hidden="1">#REF!</definedName>
    <definedName name="u">'[7]プラズマ用灰量計算（低質ごみ）'!$D$7</definedName>
    <definedName name="v">'[7]プラズマ用灰量計算（低質ごみ）'!$D$5</definedName>
    <definedName name="VN">[9]基本定数等!$C$2</definedName>
    <definedName name="w">'[7]プラズマ用灰量計算（低質ごみ）'!$D$16</definedName>
    <definedName name="wedd" localSheetId="22" hidden="1">#REF!</definedName>
    <definedName name="wedd" hidden="1">#REF!</definedName>
    <definedName name="Wex">#REF!</definedName>
    <definedName name="Wfex">#REF!</definedName>
    <definedName name="wrn.PRINT." localSheetId="9" hidden="1">{"P.1",#N/A,FALSE,"ネット表";"P.2",#N/A,FALSE,"ネット表"}</definedName>
    <definedName name="wrn.PRINT." localSheetId="22" hidden="1">{"P.1",#N/A,FALSE,"ネット表";"P.2",#N/A,FALSE,"ネット表"}</definedName>
    <definedName name="wrn.PRINT." hidden="1">{"P.1",#N/A,FALSE,"ネット表";"P.2",#N/A,FALSE,"ネット表"}</definedName>
    <definedName name="x">'[7]プラズマ用灰量計算（低質ごみ）'!$D$42</definedName>
    <definedName name="xsa" localSheetId="22" hidden="1">#REF!</definedName>
    <definedName name="xsa" hidden="1">#REF!</definedName>
    <definedName name="xxgfdg" localSheetId="22" hidden="1">#REF!</definedName>
    <definedName name="xxgfdg" hidden="1">#REF!</definedName>
    <definedName name="yasuko" localSheetId="22" hidden="1">'[3]LPG(参考)'!#REF!</definedName>
    <definedName name="yasuko" hidden="1">'[3]LPG(参考)'!#REF!</definedName>
    <definedName name="ytrdf" localSheetId="22" hidden="1">#REF!</definedName>
    <definedName name="ytrdf" hidden="1">#REF!</definedName>
    <definedName name="Z_084AE120_92E3_11D5_B1AB_00A0C9E26D76_.wvu.PrintArea" localSheetId="10" hidden="1">'様式第15号-2-4（別紙1）'!$C$1:$AG$63</definedName>
    <definedName name="Z_084AE120_92E3_11D5_B1AB_00A0C9E26D76_.wvu.Rows" localSheetId="10" hidden="1">'様式第15号-2-4（別紙1）'!#REF!</definedName>
    <definedName name="Z_742D71E0_95CC_11D5_947E_004026A90764_.wvu.PrintArea" localSheetId="10" hidden="1">'様式第15号-2-4（別紙1）'!$C$1:$AG$63</definedName>
    <definedName name="Z_742D71E0_95CC_11D5_947E_004026A90764_.wvu.Rows" localSheetId="10" hidden="1">'様式第15号-2-4（別紙1）'!#REF!</definedName>
    <definedName name="Z_DB0B5780_957A_11D5_B6B0_0000F4971045_.wvu.PrintArea" localSheetId="10" hidden="1">'様式第15号-2-4（別紙1）'!$C$1:$AG$63</definedName>
    <definedName name="Z_DB0B5780_957A_11D5_B6B0_0000F4971045_.wvu.Rows" localSheetId="10" hidden="1">'様式第15号-2-4（別紙1）'!#REF!</definedName>
    <definedName name="zadfvx" localSheetId="22" hidden="1">#REF!</definedName>
    <definedName name="zadfvx" hidden="1">#REF!</definedName>
    <definedName name="ああああ" localSheetId="22" hidden="1">#REF!</definedName>
    <definedName name="ああああ" hidden="1">#REF!</definedName>
    <definedName name="ごみ搬入量">'[15]搬入量予測（市算出）'!$A$3:$F$5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22">#REF!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ロータリバルブ">[2]寸法計画!$C$86</definedName>
    <definedName name="ロータリバルブ数量">[2]設備電力!$H$77</definedName>
    <definedName name="維持補修" hidden="1">#REF!</definedName>
    <definedName name="引当先">[14]外形図!$E$48</definedName>
    <definedName name="引当名">[2]BH3!$D$73</definedName>
    <definedName name="撹拌機数量">[1]設備電力!$F$39</definedName>
    <definedName name="撹拌機数量_3">[1]設備電力!$F$61</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[14]寸法!$H$176</definedName>
    <definedName name="吸収塔循環pump常用数量">[14]寸法!$K$354</definedName>
    <definedName name="吸収塔循環pump予備数量">[14]寸法!$N$354</definedName>
    <definedName name="急冷塔循環pump">[14]寸法!$D$176</definedName>
    <definedName name="急冷塔循環pump常用数量">[14]寸法!$K$179</definedName>
    <definedName name="急冷塔循環pump予備数量">[14]寸法!$N$179</definedName>
    <definedName name="供給機数量">[1]設備電力!$F$40</definedName>
    <definedName name="供給機数量_2">[1]設備電力!$F$49</definedName>
    <definedName name="供給機数量_3">[1]設備電力!$F$62</definedName>
    <definedName name="経費">#REF!</definedName>
    <definedName name="計算">[16]入力!#REF!</definedName>
    <definedName name="計算条件">[17]入力!#REF!</definedName>
    <definedName name="見積表紙" hidden="1">[6]総括表!#REF!</definedName>
    <definedName name="原価別総括表" hidden="1">[18]工事予算総括表!#REF!</definedName>
    <definedName name="査定" localSheetId="22">#REF!</definedName>
    <definedName name="査定">#REF!</definedName>
    <definedName name="施設分類">#REF!</definedName>
    <definedName name="集計">[19]家庭!#REF!</definedName>
    <definedName name="重複" hidden="1">[20]総括表!#REF!</definedName>
    <definedName name="重要度区分">[21]重要度区分!$A$3:$D$6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上野" localSheetId="22" hidden="1">#REF!</definedName>
    <definedName name="上野" hidden="1">#REF!</definedName>
    <definedName name="図版">#REF!</definedName>
    <definedName name="世帯数">#REF!</definedName>
    <definedName name="設定項目1">#N/A</definedName>
    <definedName name="中吹" hidden="1">[22]総括表!#REF!</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22">#REF!</definedName>
    <definedName name="内海築炉">#REF!</definedName>
    <definedName name="内訳外" localSheetId="22">#REF!</definedName>
    <definedName name="内訳外">#REF!</definedName>
    <definedName name="内訳内1" localSheetId="22">#REF!</definedName>
    <definedName name="内訳内1">#REF!</definedName>
    <definedName name="内訳内2">#REF!</definedName>
    <definedName name="明細1">#REF!</definedName>
    <definedName name="明細3">#REF!</definedName>
    <definedName name="薬剤定量フィーダ数量">[1]設備電力!$F$53</definedName>
    <definedName name="輸送用ブロワ">[1]設備電力!$C$63</definedName>
    <definedName name="曜日">#REF!</definedName>
    <definedName name="落ち口ヒータ">[1]設備電力!$J$101</definedName>
    <definedName name="劣化パターンと保全方式">[21]劣化パターンと保全方式!$A$4:$D$6</definedName>
    <definedName name="炉数">[2]寸法計画!$H$31</definedName>
    <definedName name="攪拌機数量_2">[1]設備電力!$F$48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53" l="1"/>
  <c r="AF12" i="154"/>
  <c r="AF11" i="154"/>
  <c r="M13" i="154"/>
  <c r="N13" i="154"/>
  <c r="O13" i="154"/>
  <c r="P13" i="154"/>
  <c r="Q13" i="154"/>
  <c r="R13" i="154"/>
  <c r="S13" i="154"/>
  <c r="T13" i="154"/>
  <c r="U13" i="154"/>
  <c r="V13" i="154"/>
  <c r="W13" i="154"/>
  <c r="X13" i="154"/>
  <c r="Y13" i="154"/>
  <c r="Z13" i="154"/>
  <c r="AA13" i="154"/>
  <c r="AB13" i="154"/>
  <c r="AC13" i="154"/>
  <c r="AD13" i="154"/>
  <c r="AE13" i="154"/>
  <c r="L13" i="154"/>
  <c r="L14" i="154"/>
  <c r="L10" i="154"/>
  <c r="I8" i="153"/>
  <c r="I10" i="153"/>
  <c r="I14" i="153"/>
  <c r="I16" i="153"/>
  <c r="L62" i="155"/>
  <c r="AF13" i="154" l="1"/>
  <c r="I38" i="155" l="1"/>
  <c r="N32" i="155"/>
  <c r="I32" i="155"/>
  <c r="I31" i="155"/>
  <c r="I30" i="155"/>
  <c r="I33" i="169"/>
  <c r="H33" i="169"/>
  <c r="I32" i="169"/>
  <c r="H32" i="169"/>
  <c r="H19" i="169"/>
  <c r="I19" i="169"/>
  <c r="I25" i="158"/>
  <c r="H25" i="158"/>
  <c r="H24" i="158"/>
  <c r="I24" i="158"/>
  <c r="H15" i="158"/>
  <c r="I15" i="158"/>
  <c r="AF62" i="155"/>
  <c r="I49" i="155"/>
  <c r="M15" i="155"/>
  <c r="M8" i="155"/>
  <c r="M7" i="155" s="1"/>
  <c r="M20" i="155"/>
  <c r="M16" i="155"/>
  <c r="AD16" i="155"/>
  <c r="AF16" i="155"/>
  <c r="AE16" i="155"/>
  <c r="AC16" i="155"/>
  <c r="AB16" i="155"/>
  <c r="AA16" i="155"/>
  <c r="Z16" i="155"/>
  <c r="Y16" i="155"/>
  <c r="X16" i="155"/>
  <c r="W16" i="155"/>
  <c r="V16" i="155"/>
  <c r="U16" i="155"/>
  <c r="T16" i="155"/>
  <c r="S16" i="155"/>
  <c r="R16" i="155"/>
  <c r="Q16" i="155"/>
  <c r="P16" i="155"/>
  <c r="O16" i="155"/>
  <c r="N16" i="155"/>
  <c r="M9" i="155"/>
  <c r="M13" i="155"/>
  <c r="N9" i="155"/>
  <c r="O9" i="155"/>
  <c r="P9" i="155"/>
  <c r="Q9" i="155"/>
  <c r="R9" i="155"/>
  <c r="S9" i="155"/>
  <c r="T9" i="155"/>
  <c r="U9" i="155"/>
  <c r="V9" i="155"/>
  <c r="W9" i="155"/>
  <c r="X9" i="155"/>
  <c r="Y9" i="155"/>
  <c r="Z9" i="155"/>
  <c r="AA9" i="155"/>
  <c r="AB9" i="155"/>
  <c r="AC9" i="155"/>
  <c r="AD9" i="155"/>
  <c r="AE9" i="155"/>
  <c r="AF9" i="155"/>
  <c r="F38" i="168"/>
  <c r="F34" i="168"/>
  <c r="F30" i="168"/>
  <c r="F25" i="168"/>
  <c r="F37" i="168"/>
  <c r="F33" i="168"/>
  <c r="F32" i="168"/>
  <c r="F31" i="168"/>
  <c r="F29" i="168"/>
  <c r="F28" i="168"/>
  <c r="F27" i="168"/>
  <c r="F26" i="168"/>
  <c r="F46" i="168"/>
  <c r="F45" i="168"/>
  <c r="F47" i="168"/>
  <c r="F44" i="168" l="1"/>
  <c r="F48" i="168" s="1"/>
  <c r="F49" i="168" s="1"/>
  <c r="F35" i="168"/>
  <c r="F36" i="168" s="1"/>
  <c r="F49" i="167" l="1"/>
  <c r="F51" i="167"/>
  <c r="F50" i="167"/>
  <c r="F38" i="167"/>
  <c r="F18" i="167" l="1"/>
  <c r="H21" i="167"/>
  <c r="H20" i="167"/>
  <c r="G20" i="167"/>
  <c r="G21" i="167"/>
  <c r="F21" i="167"/>
  <c r="F20" i="167"/>
  <c r="F19" i="167"/>
  <c r="F17" i="167"/>
  <c r="H19" i="167"/>
  <c r="H18" i="167"/>
  <c r="H17" i="167"/>
  <c r="G19" i="167"/>
  <c r="F8" i="167"/>
  <c r="F6" i="167" s="1"/>
  <c r="F28" i="167"/>
  <c r="G17" i="167"/>
  <c r="G18" i="167" l="1"/>
  <c r="I38" i="157"/>
  <c r="I11" i="157" s="1"/>
  <c r="Y11" i="157"/>
  <c r="Z11" i="157"/>
  <c r="K38" i="157"/>
  <c r="K11" i="157" s="1"/>
  <c r="J38" i="157"/>
  <c r="J11" i="157" s="1"/>
  <c r="L38" i="157"/>
  <c r="L11" i="157" s="1"/>
  <c r="M38" i="157"/>
  <c r="M11" i="157" s="1"/>
  <c r="N38" i="157"/>
  <c r="N11" i="157" s="1"/>
  <c r="O38" i="157"/>
  <c r="O11" i="157" s="1"/>
  <c r="P38" i="157"/>
  <c r="P11" i="157" s="1"/>
  <c r="Q38" i="157"/>
  <c r="Q11" i="157" s="1"/>
  <c r="R38" i="157"/>
  <c r="R11" i="157" s="1"/>
  <c r="S38" i="157"/>
  <c r="S11" i="157" s="1"/>
  <c r="T38" i="157"/>
  <c r="T11" i="157" s="1"/>
  <c r="U38" i="157"/>
  <c r="U11" i="157" s="1"/>
  <c r="V38" i="157"/>
  <c r="V11" i="157" s="1"/>
  <c r="W38" i="157"/>
  <c r="W11" i="157" s="1"/>
  <c r="X38" i="157"/>
  <c r="X11" i="157" s="1"/>
  <c r="Y38" i="157"/>
  <c r="Z38" i="157"/>
  <c r="AA38" i="157"/>
  <c r="AA11" i="157" s="1"/>
  <c r="H38" i="157"/>
  <c r="H11" i="157" l="1"/>
  <c r="O62" i="155" l="1"/>
  <c r="M62" i="155"/>
  <c r="N62" i="155"/>
  <c r="I13" i="155"/>
  <c r="L63" i="155"/>
  <c r="AF13" i="155"/>
  <c r="AF8" i="155" s="1"/>
  <c r="AF20" i="155"/>
  <c r="AF15" i="155" s="1"/>
  <c r="AF23" i="155"/>
  <c r="AF22" i="155" s="1"/>
  <c r="AF27" i="155"/>
  <c r="AF30" i="155" s="1"/>
  <c r="AF44" i="155"/>
  <c r="AF49" i="155"/>
  <c r="J19" i="159"/>
  <c r="K19" i="159"/>
  <c r="L19" i="159"/>
  <c r="M19" i="159"/>
  <c r="N19" i="159"/>
  <c r="O19" i="159"/>
  <c r="P19" i="159"/>
  <c r="Q19" i="159"/>
  <c r="R19" i="159"/>
  <c r="S19" i="159"/>
  <c r="T19" i="159"/>
  <c r="U19" i="159"/>
  <c r="V19" i="159"/>
  <c r="W19" i="159"/>
  <c r="X19" i="159"/>
  <c r="Y19" i="159"/>
  <c r="Z19" i="159"/>
  <c r="AA19" i="159"/>
  <c r="AB19" i="159"/>
  <c r="I19" i="159"/>
  <c r="I13" i="159"/>
  <c r="H26" i="157"/>
  <c r="H8" i="157" s="1"/>
  <c r="H9" i="157" s="1"/>
  <c r="AF14" i="154"/>
  <c r="AF15" i="154" s="1"/>
  <c r="AE10" i="154"/>
  <c r="AF10" i="154"/>
  <c r="AF9" i="154"/>
  <c r="AF8" i="154"/>
  <c r="AF7" i="154"/>
  <c r="H13" i="154"/>
  <c r="AF7" i="155" l="1"/>
  <c r="AF53" i="155"/>
  <c r="AF55" i="155" s="1"/>
  <c r="AF26" i="155"/>
  <c r="AF31" i="155" s="1"/>
  <c r="M26" i="152"/>
  <c r="L31" i="152"/>
  <c r="L32" i="152" s="1"/>
  <c r="I31" i="152"/>
  <c r="I32" i="152" s="1"/>
  <c r="M6" i="152"/>
  <c r="AB13" i="159"/>
  <c r="AA13" i="159"/>
  <c r="Z13" i="159"/>
  <c r="Y13" i="159"/>
  <c r="X13" i="159"/>
  <c r="W13" i="159"/>
  <c r="V13" i="159"/>
  <c r="U13" i="159"/>
  <c r="T13" i="159"/>
  <c r="S13" i="159"/>
  <c r="R13" i="159"/>
  <c r="Q13" i="159"/>
  <c r="P13" i="159"/>
  <c r="O13" i="159"/>
  <c r="N13" i="159"/>
  <c r="N20" i="159" s="1"/>
  <c r="M13" i="159"/>
  <c r="L13" i="159"/>
  <c r="K13" i="159"/>
  <c r="J13" i="159"/>
  <c r="AA26" i="157"/>
  <c r="AA8" i="157" s="1"/>
  <c r="Z26" i="157"/>
  <c r="Z8" i="157" s="1"/>
  <c r="Z9" i="157" s="1"/>
  <c r="Z10" i="157" s="1"/>
  <c r="Y26" i="157"/>
  <c r="Y8" i="157" s="1"/>
  <c r="Y9" i="157" s="1"/>
  <c r="Y10" i="157" s="1"/>
  <c r="X26" i="157"/>
  <c r="X8" i="157" s="1"/>
  <c r="X9" i="157" s="1"/>
  <c r="X10" i="157" s="1"/>
  <c r="W26" i="157"/>
  <c r="W8" i="157" s="1"/>
  <c r="W9" i="157" s="1"/>
  <c r="W10" i="157" s="1"/>
  <c r="V26" i="157"/>
  <c r="V8" i="157" s="1"/>
  <c r="V9" i="157" s="1"/>
  <c r="V10" i="157" s="1"/>
  <c r="U26" i="157"/>
  <c r="U8" i="157" s="1"/>
  <c r="U9" i="157" s="1"/>
  <c r="U10" i="157" s="1"/>
  <c r="T26" i="157"/>
  <c r="T8" i="157" s="1"/>
  <c r="T9" i="157" s="1"/>
  <c r="T10" i="157" s="1"/>
  <c r="S26" i="157"/>
  <c r="S8" i="157" s="1"/>
  <c r="S9" i="157" s="1"/>
  <c r="S10" i="157" s="1"/>
  <c r="R26" i="157"/>
  <c r="R8" i="157" s="1"/>
  <c r="R9" i="157" s="1"/>
  <c r="R10" i="157" s="1"/>
  <c r="Q26" i="157"/>
  <c r="Q8" i="157" s="1"/>
  <c r="Q9" i="157" s="1"/>
  <c r="Q10" i="157" s="1"/>
  <c r="P26" i="157"/>
  <c r="P8" i="157" s="1"/>
  <c r="P9" i="157" s="1"/>
  <c r="P10" i="157" s="1"/>
  <c r="O26" i="157"/>
  <c r="O8" i="157" s="1"/>
  <c r="O9" i="157" s="1"/>
  <c r="O10" i="157" s="1"/>
  <c r="N26" i="157"/>
  <c r="N8" i="157" s="1"/>
  <c r="N9" i="157" s="1"/>
  <c r="N10" i="157" s="1"/>
  <c r="M26" i="157"/>
  <c r="M8" i="157" s="1"/>
  <c r="M9" i="157" s="1"/>
  <c r="M10" i="157" s="1"/>
  <c r="L26" i="157"/>
  <c r="K26" i="157"/>
  <c r="K8" i="157" s="1"/>
  <c r="K9" i="157" s="1"/>
  <c r="K10" i="157" s="1"/>
  <c r="J26" i="157"/>
  <c r="J8" i="157" s="1"/>
  <c r="J9" i="157" s="1"/>
  <c r="J10" i="157" s="1"/>
  <c r="I26" i="157"/>
  <c r="I8" i="157" s="1"/>
  <c r="I9" i="157" s="1"/>
  <c r="I10" i="157" s="1"/>
  <c r="H10" i="157"/>
  <c r="H8" i="156"/>
  <c r="AE62" i="155"/>
  <c r="AD62" i="155"/>
  <c r="AC62" i="155"/>
  <c r="AB62" i="155"/>
  <c r="AA62" i="155"/>
  <c r="Z62" i="155"/>
  <c r="Y62" i="155"/>
  <c r="X62" i="155"/>
  <c r="W62" i="155"/>
  <c r="V62" i="155"/>
  <c r="U62" i="155"/>
  <c r="T62" i="155"/>
  <c r="S62" i="155"/>
  <c r="R62" i="155"/>
  <c r="Q62" i="155"/>
  <c r="P62" i="155"/>
  <c r="AE49" i="155"/>
  <c r="AD49" i="155"/>
  <c r="AC49" i="155"/>
  <c r="AB49" i="155"/>
  <c r="AA49" i="155"/>
  <c r="Z49" i="155"/>
  <c r="Y49" i="155"/>
  <c r="X49" i="155"/>
  <c r="W49" i="155"/>
  <c r="V49" i="155"/>
  <c r="U49" i="155"/>
  <c r="T49" i="155"/>
  <c r="S49" i="155"/>
  <c r="R49" i="155"/>
  <c r="Q49" i="155"/>
  <c r="P49" i="155"/>
  <c r="O49" i="155"/>
  <c r="N49" i="155"/>
  <c r="M49" i="155"/>
  <c r="L49" i="155"/>
  <c r="K49" i="155"/>
  <c r="J49" i="155"/>
  <c r="AE44" i="155"/>
  <c r="AD44" i="155"/>
  <c r="AC44" i="155"/>
  <c r="AB44" i="155"/>
  <c r="AA44" i="155"/>
  <c r="Z44" i="155"/>
  <c r="Y44" i="155"/>
  <c r="X44" i="155"/>
  <c r="W44" i="155"/>
  <c r="V44" i="155"/>
  <c r="U44" i="155"/>
  <c r="T44" i="155"/>
  <c r="S44" i="155"/>
  <c r="R44" i="155"/>
  <c r="Q44" i="155"/>
  <c r="P44" i="155"/>
  <c r="O44" i="155"/>
  <c r="N44" i="155"/>
  <c r="M44" i="155"/>
  <c r="L44" i="155"/>
  <c r="K44" i="155"/>
  <c r="J44" i="155"/>
  <c r="I44" i="155"/>
  <c r="AE27" i="155"/>
  <c r="AE30" i="155" s="1"/>
  <c r="AD27" i="155"/>
  <c r="AD30" i="155" s="1"/>
  <c r="AC27" i="155"/>
  <c r="AC30" i="155" s="1"/>
  <c r="AB27" i="155"/>
  <c r="AB30" i="155" s="1"/>
  <c r="AA27" i="155"/>
  <c r="AA30" i="155" s="1"/>
  <c r="Z27" i="155"/>
  <c r="Z30" i="155" s="1"/>
  <c r="Y27" i="155"/>
  <c r="Y30" i="155" s="1"/>
  <c r="X27" i="155"/>
  <c r="X30" i="155" s="1"/>
  <c r="W27" i="155"/>
  <c r="W30" i="155" s="1"/>
  <c r="V27" i="155"/>
  <c r="V30" i="155" s="1"/>
  <c r="U27" i="155"/>
  <c r="U30" i="155" s="1"/>
  <c r="T27" i="155"/>
  <c r="T30" i="155" s="1"/>
  <c r="S27" i="155"/>
  <c r="S30" i="155" s="1"/>
  <c r="R27" i="155"/>
  <c r="R30" i="155" s="1"/>
  <c r="Q27" i="155"/>
  <c r="Q30" i="155" s="1"/>
  <c r="P27" i="155"/>
  <c r="P30" i="155" s="1"/>
  <c r="O27" i="155"/>
  <c r="O30" i="155" s="1"/>
  <c r="N27" i="155"/>
  <c r="N30" i="155" s="1"/>
  <c r="M27" i="155"/>
  <c r="M30" i="155" s="1"/>
  <c r="L27" i="155"/>
  <c r="L30" i="155" s="1"/>
  <c r="K27" i="155"/>
  <c r="K30" i="155" s="1"/>
  <c r="J27" i="155"/>
  <c r="J30" i="155" s="1"/>
  <c r="I27" i="155"/>
  <c r="AE23" i="155"/>
  <c r="AE22" i="155" s="1"/>
  <c r="AD23" i="155"/>
  <c r="AD22" i="155" s="1"/>
  <c r="AC23" i="155"/>
  <c r="AC22" i="155" s="1"/>
  <c r="AB23" i="155"/>
  <c r="AB22" i="155" s="1"/>
  <c r="AA23" i="155"/>
  <c r="AA22" i="155" s="1"/>
  <c r="Z23" i="155"/>
  <c r="Z22" i="155" s="1"/>
  <c r="Y23" i="155"/>
  <c r="Y22" i="155" s="1"/>
  <c r="X23" i="155"/>
  <c r="X22" i="155" s="1"/>
  <c r="W23" i="155"/>
  <c r="W22" i="155" s="1"/>
  <c r="V23" i="155"/>
  <c r="V22" i="155" s="1"/>
  <c r="U23" i="155"/>
  <c r="U22" i="155" s="1"/>
  <c r="T23" i="155"/>
  <c r="T22" i="155" s="1"/>
  <c r="S23" i="155"/>
  <c r="S22" i="155" s="1"/>
  <c r="R23" i="155"/>
  <c r="R22" i="155" s="1"/>
  <c r="Q23" i="155"/>
  <c r="Q22" i="155" s="1"/>
  <c r="P23" i="155"/>
  <c r="P22" i="155" s="1"/>
  <c r="O23" i="155"/>
  <c r="O22" i="155" s="1"/>
  <c r="N23" i="155"/>
  <c r="N22" i="155" s="1"/>
  <c r="M23" i="155"/>
  <c r="M22" i="155" s="1"/>
  <c r="L23" i="155"/>
  <c r="L22" i="155" s="1"/>
  <c r="K23" i="155"/>
  <c r="K22" i="155" s="1"/>
  <c r="J23" i="155"/>
  <c r="J22" i="155" s="1"/>
  <c r="I23" i="155"/>
  <c r="AE20" i="155"/>
  <c r="AE15" i="155" s="1"/>
  <c r="AD20" i="155"/>
  <c r="AD15" i="155" s="1"/>
  <c r="AC20" i="155"/>
  <c r="AC15" i="155" s="1"/>
  <c r="AB20" i="155"/>
  <c r="AB15" i="155" s="1"/>
  <c r="AA20" i="155"/>
  <c r="AA15" i="155" s="1"/>
  <c r="Z20" i="155"/>
  <c r="Z15" i="155" s="1"/>
  <c r="Y20" i="155"/>
  <c r="Y15" i="155" s="1"/>
  <c r="X20" i="155"/>
  <c r="X15" i="155" s="1"/>
  <c r="W20" i="155"/>
  <c r="W15" i="155" s="1"/>
  <c r="V20" i="155"/>
  <c r="V15" i="155" s="1"/>
  <c r="U20" i="155"/>
  <c r="U15" i="155" s="1"/>
  <c r="T20" i="155"/>
  <c r="T15" i="155" s="1"/>
  <c r="S20" i="155"/>
  <c r="S15" i="155" s="1"/>
  <c r="R20" i="155"/>
  <c r="R15" i="155" s="1"/>
  <c r="Q20" i="155"/>
  <c r="Q15" i="155" s="1"/>
  <c r="P20" i="155"/>
  <c r="P15" i="155" s="1"/>
  <c r="O20" i="155"/>
  <c r="O15" i="155" s="1"/>
  <c r="N20" i="155"/>
  <c r="N15" i="155" s="1"/>
  <c r="L20" i="155"/>
  <c r="L15" i="155" s="1"/>
  <c r="K20" i="155"/>
  <c r="K15" i="155" s="1"/>
  <c r="J20" i="155"/>
  <c r="J15" i="155" s="1"/>
  <c r="I20" i="155"/>
  <c r="I15" i="155" s="1"/>
  <c r="AE13" i="155"/>
  <c r="AE8" i="155" s="1"/>
  <c r="AD13" i="155"/>
  <c r="AD8" i="155" s="1"/>
  <c r="AD7" i="155" s="1"/>
  <c r="AC13" i="155"/>
  <c r="AC8" i="155" s="1"/>
  <c r="AB13" i="155"/>
  <c r="AB8" i="155" s="1"/>
  <c r="AB7" i="155" s="1"/>
  <c r="AA13" i="155"/>
  <c r="AA8" i="155" s="1"/>
  <c r="Z13" i="155"/>
  <c r="Z8" i="155" s="1"/>
  <c r="Y13" i="155"/>
  <c r="Y8" i="155" s="1"/>
  <c r="Y7" i="155" s="1"/>
  <c r="X13" i="155"/>
  <c r="X8" i="155" s="1"/>
  <c r="X7" i="155" s="1"/>
  <c r="W13" i="155"/>
  <c r="W8" i="155" s="1"/>
  <c r="W7" i="155" s="1"/>
  <c r="V13" i="155"/>
  <c r="V8" i="155" s="1"/>
  <c r="V7" i="155" s="1"/>
  <c r="U13" i="155"/>
  <c r="U8" i="155" s="1"/>
  <c r="U7" i="155" s="1"/>
  <c r="T13" i="155"/>
  <c r="T8" i="155" s="1"/>
  <c r="S13" i="155"/>
  <c r="S8" i="155" s="1"/>
  <c r="S7" i="155" s="1"/>
  <c r="R13" i="155"/>
  <c r="R8" i="155" s="1"/>
  <c r="Q13" i="155"/>
  <c r="Q8" i="155" s="1"/>
  <c r="P13" i="155"/>
  <c r="P8" i="155" s="1"/>
  <c r="P7" i="155" s="1"/>
  <c r="O13" i="155"/>
  <c r="O8" i="155" s="1"/>
  <c r="N13" i="155"/>
  <c r="N8" i="155" s="1"/>
  <c r="L13" i="155"/>
  <c r="L8" i="155" s="1"/>
  <c r="K13" i="155"/>
  <c r="J13" i="155"/>
  <c r="J8" i="155" s="1"/>
  <c r="I8" i="155"/>
  <c r="K13" i="154"/>
  <c r="J13" i="154"/>
  <c r="I13" i="154"/>
  <c r="AD10" i="154"/>
  <c r="AD14" i="154" s="1"/>
  <c r="AC10" i="154"/>
  <c r="AC14" i="154" s="1"/>
  <c r="AB10" i="154"/>
  <c r="AA10" i="154"/>
  <c r="Z10" i="154"/>
  <c r="Y10" i="154"/>
  <c r="Y14" i="154" s="1"/>
  <c r="X10" i="154"/>
  <c r="X14" i="154" s="1"/>
  <c r="W10" i="154"/>
  <c r="W14" i="154" s="1"/>
  <c r="V10" i="154"/>
  <c r="V14" i="154" s="1"/>
  <c r="U10" i="154"/>
  <c r="U14" i="154" s="1"/>
  <c r="T10" i="154"/>
  <c r="T14" i="154" s="1"/>
  <c r="S10" i="154"/>
  <c r="S14" i="154" s="1"/>
  <c r="R10" i="154"/>
  <c r="R14" i="154" s="1"/>
  <c r="Q10" i="154"/>
  <c r="Q14" i="154" s="1"/>
  <c r="P10" i="154"/>
  <c r="O10" i="154"/>
  <c r="N10" i="154"/>
  <c r="M10" i="154"/>
  <c r="M14" i="154" s="1"/>
  <c r="K10" i="154"/>
  <c r="K14" i="154" s="1"/>
  <c r="J10" i="154"/>
  <c r="J14" i="154" s="1"/>
  <c r="I10" i="154"/>
  <c r="H10" i="154"/>
  <c r="H14" i="154" s="1"/>
  <c r="K31" i="152"/>
  <c r="K32" i="152" s="1"/>
  <c r="J31" i="152"/>
  <c r="J32" i="152" s="1"/>
  <c r="M30" i="152"/>
  <c r="M29" i="152"/>
  <c r="M28" i="152"/>
  <c r="M27" i="152"/>
  <c r="L24" i="152"/>
  <c r="L25" i="152" s="1"/>
  <c r="K24" i="152"/>
  <c r="K25" i="152" s="1"/>
  <c r="J24" i="152"/>
  <c r="J25" i="152" s="1"/>
  <c r="I24" i="152"/>
  <c r="I25" i="152" s="1"/>
  <c r="M23" i="152"/>
  <c r="M22" i="152"/>
  <c r="M21" i="152"/>
  <c r="M20" i="152"/>
  <c r="M19" i="152"/>
  <c r="M18" i="152"/>
  <c r="M17" i="152"/>
  <c r="M16" i="152"/>
  <c r="L14" i="152"/>
  <c r="L15" i="152" s="1"/>
  <c r="K14" i="152"/>
  <c r="K15" i="152" s="1"/>
  <c r="K33" i="152" s="1"/>
  <c r="J14" i="152"/>
  <c r="J15" i="152" s="1"/>
  <c r="I14" i="152"/>
  <c r="I15" i="152" s="1"/>
  <c r="M13" i="152"/>
  <c r="M12" i="152"/>
  <c r="M11" i="152"/>
  <c r="M10" i="152"/>
  <c r="M9" i="152"/>
  <c r="M8" i="152"/>
  <c r="M7" i="152"/>
  <c r="N7" i="155" l="1"/>
  <c r="Z7" i="155"/>
  <c r="AA7" i="155"/>
  <c r="Q7" i="155"/>
  <c r="AC7" i="155"/>
  <c r="AE7" i="155"/>
  <c r="AE26" i="155" s="1"/>
  <c r="AE31" i="155" s="1"/>
  <c r="AE35" i="155" s="1"/>
  <c r="AE36" i="155" s="1"/>
  <c r="AE32" i="155" s="1"/>
  <c r="AE38" i="155" s="1"/>
  <c r="T7" i="155"/>
  <c r="O7" i="155"/>
  <c r="O26" i="155" s="1"/>
  <c r="O31" i="155" s="1"/>
  <c r="O35" i="155" s="1"/>
  <c r="O36" i="155" s="1"/>
  <c r="O32" i="155" s="1"/>
  <c r="O38" i="155" s="1"/>
  <c r="R7" i="155"/>
  <c r="R26" i="155" s="1"/>
  <c r="R31" i="155" s="1"/>
  <c r="R35" i="155" s="1"/>
  <c r="R36" i="155" s="1"/>
  <c r="R32" i="155" s="1"/>
  <c r="R38" i="155" s="1"/>
  <c r="AA9" i="157"/>
  <c r="AA10" i="157" s="1"/>
  <c r="I7" i="155"/>
  <c r="N53" i="155"/>
  <c r="N55" i="155" s="1"/>
  <c r="Z53" i="155"/>
  <c r="Z55" i="155" s="1"/>
  <c r="O53" i="155"/>
  <c r="O55" i="155" s="1"/>
  <c r="AA53" i="155"/>
  <c r="AA55" i="155" s="1"/>
  <c r="T53" i="155"/>
  <c r="T55" i="155" s="1"/>
  <c r="Q53" i="155"/>
  <c r="Q55" i="155" s="1"/>
  <c r="AC53" i="155"/>
  <c r="AC55" i="155" s="1"/>
  <c r="R53" i="155"/>
  <c r="R55" i="155" s="1"/>
  <c r="AD53" i="155"/>
  <c r="AD55" i="155" s="1"/>
  <c r="S53" i="155"/>
  <c r="S55" i="155" s="1"/>
  <c r="AE53" i="155"/>
  <c r="AE55" i="155" s="1"/>
  <c r="J53" i="155"/>
  <c r="J55" i="155" s="1"/>
  <c r="V53" i="155"/>
  <c r="V55" i="155" s="1"/>
  <c r="W26" i="155"/>
  <c r="W31" i="155" s="1"/>
  <c r="W35" i="155" s="1"/>
  <c r="W36" i="155" s="1"/>
  <c r="W32" i="155" s="1"/>
  <c r="W38" i="155" s="1"/>
  <c r="X26" i="155"/>
  <c r="X31" i="155" s="1"/>
  <c r="AF35" i="155"/>
  <c r="AF36" i="155" s="1"/>
  <c r="AF32" i="155" s="1"/>
  <c r="AF38" i="155" s="1"/>
  <c r="S26" i="155"/>
  <c r="S31" i="155" s="1"/>
  <c r="S35" i="155" s="1"/>
  <c r="S36" i="155" s="1"/>
  <c r="S32" i="155" s="1"/>
  <c r="S38" i="155" s="1"/>
  <c r="L7" i="155"/>
  <c r="L26" i="155" s="1"/>
  <c r="L31" i="155" s="1"/>
  <c r="L8" i="157"/>
  <c r="L9" i="157" s="1"/>
  <c r="L10" i="157" s="1"/>
  <c r="N14" i="154"/>
  <c r="N15" i="154" s="1"/>
  <c r="Z14" i="154"/>
  <c r="Z15" i="154" s="1"/>
  <c r="O14" i="154"/>
  <c r="O15" i="154" s="1"/>
  <c r="AA14" i="154"/>
  <c r="P14" i="154"/>
  <c r="P15" i="154" s="1"/>
  <c r="AB14" i="154"/>
  <c r="AB15" i="154" s="1"/>
  <c r="AE14" i="154"/>
  <c r="AE15" i="154" s="1"/>
  <c r="I14" i="154"/>
  <c r="J33" i="152"/>
  <c r="I33" i="152"/>
  <c r="L33" i="152"/>
  <c r="AA26" i="155"/>
  <c r="AA31" i="155" s="1"/>
  <c r="AA35" i="155" s="1"/>
  <c r="AA36" i="155" s="1"/>
  <c r="AA32" i="155" s="1"/>
  <c r="AA38" i="155" s="1"/>
  <c r="P53" i="155"/>
  <c r="P55" i="155" s="1"/>
  <c r="AB53" i="155"/>
  <c r="AB55" i="155" s="1"/>
  <c r="I12" i="157"/>
  <c r="I13" i="157" s="1"/>
  <c r="U12" i="157"/>
  <c r="U13" i="157" s="1"/>
  <c r="K20" i="159"/>
  <c r="W20" i="159"/>
  <c r="Z20" i="159"/>
  <c r="Q26" i="155"/>
  <c r="Q31" i="155" s="1"/>
  <c r="Q35" i="155" s="1"/>
  <c r="Q36" i="155" s="1"/>
  <c r="Q32" i="155" s="1"/>
  <c r="Q38" i="155" s="1"/>
  <c r="AC26" i="155"/>
  <c r="AC31" i="155" s="1"/>
  <c r="U53" i="155"/>
  <c r="U55" i="155" s="1"/>
  <c r="K53" i="155"/>
  <c r="K55" i="155" s="1"/>
  <c r="W53" i="155"/>
  <c r="W55" i="155" s="1"/>
  <c r="L53" i="155"/>
  <c r="L55" i="155" s="1"/>
  <c r="X53" i="155"/>
  <c r="X55" i="155" s="1"/>
  <c r="Q12" i="157"/>
  <c r="Q13" i="157" s="1"/>
  <c r="M53" i="155"/>
  <c r="M55" i="155" s="1"/>
  <c r="Y53" i="155"/>
  <c r="Y55" i="155" s="1"/>
  <c r="M24" i="152"/>
  <c r="M25" i="152" s="1"/>
  <c r="I20" i="159"/>
  <c r="N26" i="155"/>
  <c r="N31" i="155" s="1"/>
  <c r="N35" i="155" s="1"/>
  <c r="N36" i="155" s="1"/>
  <c r="N38" i="155" s="1"/>
  <c r="T26" i="155"/>
  <c r="T31" i="155" s="1"/>
  <c r="Z26" i="155"/>
  <c r="Z31" i="155" s="1"/>
  <c r="Z35" i="155" s="1"/>
  <c r="Z36" i="155" s="1"/>
  <c r="Z32" i="155" s="1"/>
  <c r="Z38" i="155" s="1"/>
  <c r="P26" i="155"/>
  <c r="P31" i="155" s="1"/>
  <c r="V26" i="155"/>
  <c r="V31" i="155" s="1"/>
  <c r="V35" i="155" s="1"/>
  <c r="V36" i="155" s="1"/>
  <c r="V32" i="155" s="1"/>
  <c r="V38" i="155" s="1"/>
  <c r="AB26" i="155"/>
  <c r="AB31" i="155" s="1"/>
  <c r="I15" i="154"/>
  <c r="L12" i="157"/>
  <c r="L13" i="157" s="1"/>
  <c r="R12" i="157"/>
  <c r="R13" i="157" s="1"/>
  <c r="X12" i="157"/>
  <c r="X13" i="157" s="1"/>
  <c r="X20" i="159"/>
  <c r="U15" i="154"/>
  <c r="M12" i="157"/>
  <c r="M13" i="157" s="1"/>
  <c r="Y12" i="157"/>
  <c r="Y13" i="157" s="1"/>
  <c r="AD26" i="155"/>
  <c r="AD31" i="155" s="1"/>
  <c r="AD35" i="155" s="1"/>
  <c r="AD36" i="155" s="1"/>
  <c r="AD32" i="155" s="1"/>
  <c r="AD38" i="155" s="1"/>
  <c r="V15" i="154"/>
  <c r="V12" i="157"/>
  <c r="V13" i="157" s="1"/>
  <c r="H15" i="154"/>
  <c r="T15" i="154"/>
  <c r="U26" i="155"/>
  <c r="U31" i="155" s="1"/>
  <c r="N12" i="157"/>
  <c r="N13" i="157" s="1"/>
  <c r="T12" i="157"/>
  <c r="T13" i="157" s="1"/>
  <c r="Z12" i="157"/>
  <c r="Z13" i="157" s="1"/>
  <c r="R20" i="159"/>
  <c r="J20" i="159"/>
  <c r="P20" i="159"/>
  <c r="V20" i="159"/>
  <c r="AB20" i="159"/>
  <c r="M31" i="152"/>
  <c r="M32" i="152" s="1"/>
  <c r="AA12" i="157"/>
  <c r="AA13" i="157" s="1"/>
  <c r="Q15" i="154"/>
  <c r="AC15" i="154"/>
  <c r="S20" i="159"/>
  <c r="M20" i="159"/>
  <c r="P12" i="157"/>
  <c r="P13" i="157" s="1"/>
  <c r="M14" i="152"/>
  <c r="M15" i="152" s="1"/>
  <c r="L15" i="154"/>
  <c r="R15" i="154"/>
  <c r="X15" i="154"/>
  <c r="AD15" i="154"/>
  <c r="M26" i="155"/>
  <c r="M31" i="155" s="1"/>
  <c r="M35" i="155" s="1"/>
  <c r="M36" i="155" s="1"/>
  <c r="M32" i="155" s="1"/>
  <c r="M38" i="155" s="1"/>
  <c r="Y26" i="155"/>
  <c r="Y31" i="155" s="1"/>
  <c r="J15" i="154"/>
  <c r="J12" i="157"/>
  <c r="J13" i="157" s="1"/>
  <c r="M15" i="154"/>
  <c r="Y15" i="154"/>
  <c r="Q20" i="159"/>
  <c r="O20" i="159"/>
  <c r="AA20" i="159"/>
  <c r="K8" i="155"/>
  <c r="I22" i="155"/>
  <c r="J7" i="155"/>
  <c r="J26" i="155" s="1"/>
  <c r="J31" i="155" s="1"/>
  <c r="K12" i="157"/>
  <c r="K13" i="157" s="1"/>
  <c r="O12" i="157"/>
  <c r="O13" i="157" s="1"/>
  <c r="S12" i="157"/>
  <c r="S13" i="157" s="1"/>
  <c r="W12" i="157"/>
  <c r="W13" i="157" s="1"/>
  <c r="L20" i="159"/>
  <c r="T20" i="159"/>
  <c r="I53" i="155"/>
  <c r="I55" i="155" s="1"/>
  <c r="U20" i="159"/>
  <c r="Y20" i="159"/>
  <c r="K15" i="154"/>
  <c r="S15" i="154"/>
  <c r="W15" i="154"/>
  <c r="AA15" i="154"/>
  <c r="AC35" i="155" l="1"/>
  <c r="AC36" i="155" s="1"/>
  <c r="AC32" i="155" s="1"/>
  <c r="AC38" i="155" s="1"/>
  <c r="H12" i="157"/>
  <c r="M33" i="152"/>
  <c r="I34" i="152" s="1"/>
  <c r="M34" i="152" s="1"/>
  <c r="Y35" i="155"/>
  <c r="Y36" i="155" s="1"/>
  <c r="Y32" i="155" s="1"/>
  <c r="Y38" i="155" s="1"/>
  <c r="I26" i="155"/>
  <c r="AB35" i="155"/>
  <c r="AB36" i="155" s="1"/>
  <c r="AB32" i="155" s="1"/>
  <c r="AB38" i="155" s="1"/>
  <c r="P35" i="155"/>
  <c r="P36" i="155" s="1"/>
  <c r="P32" i="155" s="1"/>
  <c r="P38" i="155" s="1"/>
  <c r="T35" i="155"/>
  <c r="T36" i="155" s="1"/>
  <c r="T32" i="155" s="1"/>
  <c r="T38" i="155" s="1"/>
  <c r="K7" i="155"/>
  <c r="K26" i="155" s="1"/>
  <c r="K31" i="155" s="1"/>
  <c r="J35" i="155"/>
  <c r="J36" i="155" s="1"/>
  <c r="J32" i="155" s="1"/>
  <c r="J38" i="155" s="1"/>
  <c r="L35" i="155"/>
  <c r="L36" i="155" s="1"/>
  <c r="L32" i="155" s="1"/>
  <c r="L38" i="155" s="1"/>
  <c r="X35" i="155"/>
  <c r="X36" i="155" s="1"/>
  <c r="X32" i="155" s="1"/>
  <c r="X38" i="155" s="1"/>
  <c r="U35" i="155"/>
  <c r="U36" i="155" s="1"/>
  <c r="U32" i="155" s="1"/>
  <c r="U38" i="155" s="1"/>
  <c r="I35" i="155" l="1"/>
  <c r="I36" i="155" s="1"/>
  <c r="H13" i="157"/>
  <c r="K34" i="152"/>
  <c r="L34" i="152"/>
  <c r="J34" i="152"/>
  <c r="I56" i="155"/>
  <c r="J56" i="155" s="1"/>
  <c r="K56" i="155" s="1"/>
  <c r="L56" i="155" s="1"/>
  <c r="M56" i="155" s="1"/>
  <c r="N56" i="155" s="1"/>
  <c r="O56" i="155" s="1"/>
  <c r="P56" i="155" s="1"/>
  <c r="Q56" i="155" s="1"/>
  <c r="R56" i="155" s="1"/>
  <c r="S56" i="155" s="1"/>
  <c r="T56" i="155" s="1"/>
  <c r="U56" i="155" s="1"/>
  <c r="V56" i="155" s="1"/>
  <c r="W56" i="155" s="1"/>
  <c r="X56" i="155" s="1"/>
  <c r="Y56" i="155" s="1"/>
  <c r="Z56" i="155" s="1"/>
  <c r="AA56" i="155" s="1"/>
  <c r="AB56" i="155" s="1"/>
  <c r="AC56" i="155" s="1"/>
  <c r="AD56" i="155" s="1"/>
  <c r="AE56" i="155" s="1"/>
  <c r="AF56" i="155" s="1"/>
  <c r="AG62" i="155" s="1"/>
  <c r="K35" i="155"/>
  <c r="K36" i="155" l="1"/>
  <c r="K32" i="155" s="1"/>
  <c r="K38" i="155" s="1"/>
  <c r="H23" i="151" l="1"/>
  <c r="G23" i="151"/>
  <c r="H13" i="151"/>
  <c r="G13" i="151"/>
  <c r="H8" i="141"/>
</calcChain>
</file>

<file path=xl/sharedStrings.xml><?xml version="1.0" encoding="utf-8"?>
<sst xmlns="http://schemas.openxmlformats.org/spreadsheetml/2006/main" count="2178" uniqueCount="959">
  <si>
    <t>１．SPC</t>
    <phoneticPr fontId="26"/>
  </si>
  <si>
    <t>提案書提出資料　一覧</t>
    <rPh sb="0" eb="3">
      <t>テイアンショ</t>
    </rPh>
    <rPh sb="3" eb="5">
      <t>テイシュツ</t>
    </rPh>
    <rPh sb="5" eb="7">
      <t>シリョウ</t>
    </rPh>
    <rPh sb="8" eb="10">
      <t>イチラン</t>
    </rPh>
    <phoneticPr fontId="26"/>
  </si>
  <si>
    <t>名称</t>
    <rPh sb="0" eb="2">
      <t>メイショウ</t>
    </rPh>
    <phoneticPr fontId="26"/>
  </si>
  <si>
    <t>枚数等の指定</t>
    <rPh sb="0" eb="2">
      <t>マイスウ</t>
    </rPh>
    <rPh sb="2" eb="3">
      <t>トウ</t>
    </rPh>
    <rPh sb="4" eb="6">
      <t>シテイ</t>
    </rPh>
    <phoneticPr fontId="26"/>
  </si>
  <si>
    <t>フォーム</t>
    <phoneticPr fontId="26"/>
  </si>
  <si>
    <t>WORD</t>
    <phoneticPr fontId="26"/>
  </si>
  <si>
    <t>EXCEL</t>
    <phoneticPr fontId="26"/>
  </si>
  <si>
    <t>様式第1号</t>
    <phoneticPr fontId="26"/>
  </si>
  <si>
    <t>入札説明書等に関する質問書</t>
    <phoneticPr fontId="26"/>
  </si>
  <si>
    <t>無し（様式による）</t>
    <rPh sb="0" eb="1">
      <t>ナ</t>
    </rPh>
    <rPh sb="3" eb="5">
      <t>ヨウシキ</t>
    </rPh>
    <phoneticPr fontId="26"/>
  </si>
  <si>
    <t>△</t>
    <phoneticPr fontId="26"/>
  </si>
  <si>
    <t>○</t>
    <phoneticPr fontId="26"/>
  </si>
  <si>
    <t>様式第2号-1</t>
    <phoneticPr fontId="26"/>
  </si>
  <si>
    <t>様式第2号-2</t>
    <phoneticPr fontId="26"/>
  </si>
  <si>
    <t>現地見学会に係る誓約書</t>
    <phoneticPr fontId="26"/>
  </si>
  <si>
    <t>様式第3号</t>
    <phoneticPr fontId="26"/>
  </si>
  <si>
    <t>参加表明書</t>
    <phoneticPr fontId="26"/>
  </si>
  <si>
    <t>様式第4号</t>
  </si>
  <si>
    <t>構成員及び協力企業一覧表</t>
    <phoneticPr fontId="26"/>
  </si>
  <si>
    <t>様式第5号</t>
  </si>
  <si>
    <t>予定する建設事業者の構成</t>
    <phoneticPr fontId="26"/>
  </si>
  <si>
    <t>様式第6号</t>
  </si>
  <si>
    <t>参加資格審査申請書</t>
    <phoneticPr fontId="26"/>
  </si>
  <si>
    <t>様式第7号</t>
  </si>
  <si>
    <t>委任状（代表企業）</t>
    <phoneticPr fontId="26"/>
  </si>
  <si>
    <t>様式第8号</t>
  </si>
  <si>
    <t>委任状（代理人）</t>
    <phoneticPr fontId="26"/>
  </si>
  <si>
    <t>様式第9号</t>
  </si>
  <si>
    <t>各業務を担当する者の要件を証明する書類　　※表紙</t>
    <phoneticPr fontId="26"/>
  </si>
  <si>
    <t>様式第9号-1</t>
    <phoneticPr fontId="26"/>
  </si>
  <si>
    <t>様式第9号-2</t>
  </si>
  <si>
    <t>様式第9号-3</t>
  </si>
  <si>
    <t>様式第9号-4</t>
  </si>
  <si>
    <t>様式第9号-5</t>
  </si>
  <si>
    <t>様式第10号</t>
  </si>
  <si>
    <t>入札辞退届</t>
    <phoneticPr fontId="26"/>
  </si>
  <si>
    <t>様式第11号-1</t>
    <phoneticPr fontId="26"/>
  </si>
  <si>
    <t>対面的対話への参加申込書</t>
    <phoneticPr fontId="26"/>
  </si>
  <si>
    <t>様式第11号-2</t>
  </si>
  <si>
    <t>対面的対話における確認事項</t>
    <phoneticPr fontId="26"/>
  </si>
  <si>
    <t>様式第12号</t>
    <phoneticPr fontId="26"/>
  </si>
  <si>
    <t>様式第13号</t>
  </si>
  <si>
    <t>要求水準に関する誓約書</t>
    <phoneticPr fontId="26"/>
  </si>
  <si>
    <t>様式第13号-1</t>
    <phoneticPr fontId="26"/>
  </si>
  <si>
    <t>要求水準に対する設計仕様書</t>
    <phoneticPr fontId="26"/>
  </si>
  <si>
    <t>様式第14号</t>
  </si>
  <si>
    <t>入札書</t>
    <phoneticPr fontId="26"/>
  </si>
  <si>
    <t>様式第14号（別紙1）</t>
    <rPh sb="7" eb="9">
      <t>ベッシ</t>
    </rPh>
    <phoneticPr fontId="26"/>
  </si>
  <si>
    <t>様式第15号</t>
  </si>
  <si>
    <t>様式第15号-1</t>
    <phoneticPr fontId="26"/>
  </si>
  <si>
    <t>様式第15号-1-1</t>
    <phoneticPr fontId="26"/>
  </si>
  <si>
    <t>A4版・縦　1ページ</t>
    <rPh sb="2" eb="3">
      <t>バン</t>
    </rPh>
    <rPh sb="4" eb="5">
      <t>タテ</t>
    </rPh>
    <phoneticPr fontId="26"/>
  </si>
  <si>
    <t>○</t>
    <phoneticPr fontId="26"/>
  </si>
  <si>
    <t>事業収支計画</t>
    <phoneticPr fontId="26"/>
  </si>
  <si>
    <t>SPCの出資構成</t>
    <phoneticPr fontId="26"/>
  </si>
  <si>
    <t>リスク管理方法</t>
    <phoneticPr fontId="26"/>
  </si>
  <si>
    <t>付保する保険の内容</t>
    <phoneticPr fontId="26"/>
  </si>
  <si>
    <t>委任状（開札の立会い）</t>
    <phoneticPr fontId="26"/>
  </si>
  <si>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6"/>
  </si>
  <si>
    <t>NO</t>
    <phoneticPr fontId="26"/>
  </si>
  <si>
    <t>ワイヤー（　mm以上）</t>
    <rPh sb="8" eb="10">
      <t>イジョウ</t>
    </rPh>
    <phoneticPr fontId="26"/>
  </si>
  <si>
    <t>木材（　m以上）</t>
    <rPh sb="0" eb="2">
      <t>モクザイ</t>
    </rPh>
    <rPh sb="5" eb="7">
      <t>イジョウ</t>
    </rPh>
    <phoneticPr fontId="26"/>
  </si>
  <si>
    <t>１．対面的対話における確認事項</t>
    <rPh sb="2" eb="5">
      <t>タイメンテキ</t>
    </rPh>
    <rPh sb="5" eb="7">
      <t>タイワ</t>
    </rPh>
    <rPh sb="11" eb="13">
      <t>カクニン</t>
    </rPh>
    <rPh sb="13" eb="15">
      <t>ジコウ</t>
    </rPh>
    <phoneticPr fontId="26"/>
  </si>
  <si>
    <t>No.</t>
    <phoneticPr fontId="26"/>
  </si>
  <si>
    <t>書類名</t>
    <rPh sb="0" eb="2">
      <t>ショルイ</t>
    </rPh>
    <rPh sb="2" eb="3">
      <t>メイ</t>
    </rPh>
    <phoneticPr fontId="26"/>
  </si>
  <si>
    <t>質問内容</t>
    <rPh sb="0" eb="2">
      <t>シツモン</t>
    </rPh>
    <rPh sb="2" eb="4">
      <t>ナイヨウ</t>
    </rPh>
    <phoneticPr fontId="26"/>
  </si>
  <si>
    <t>※1</t>
    <phoneticPr fontId="26"/>
  </si>
  <si>
    <t>※2</t>
    <phoneticPr fontId="26"/>
  </si>
  <si>
    <t>※3</t>
    <phoneticPr fontId="26"/>
  </si>
  <si>
    <t>品名</t>
    <phoneticPr fontId="26"/>
  </si>
  <si>
    <t>年間処理量</t>
    <rPh sb="0" eb="2">
      <t>ネンカン</t>
    </rPh>
    <rPh sb="2" eb="4">
      <t>ショリ</t>
    </rPh>
    <rPh sb="4" eb="5">
      <t>リョウ</t>
    </rPh>
    <phoneticPr fontId="26"/>
  </si>
  <si>
    <t>１．変動費用</t>
    <rPh sb="2" eb="4">
      <t>ヘンドウ</t>
    </rPh>
    <rPh sb="4" eb="6">
      <t>ヒヨウ</t>
    </rPh>
    <phoneticPr fontId="26"/>
  </si>
  <si>
    <t>※3</t>
    <phoneticPr fontId="26"/>
  </si>
  <si>
    <t>出資者</t>
    <rPh sb="0" eb="2">
      <t>シュッシ</t>
    </rPh>
    <rPh sb="2" eb="3">
      <t>シャ</t>
    </rPh>
    <phoneticPr fontId="26"/>
  </si>
  <si>
    <t>出資金額</t>
    <rPh sb="0" eb="2">
      <t>シュッシ</t>
    </rPh>
    <rPh sb="2" eb="4">
      <t>キンガク</t>
    </rPh>
    <phoneticPr fontId="26"/>
  </si>
  <si>
    <t>出資比率</t>
    <rPh sb="0" eb="2">
      <t>シュッシ</t>
    </rPh>
    <rPh sb="2" eb="4">
      <t>ヒリツ</t>
    </rPh>
    <phoneticPr fontId="13"/>
  </si>
  <si>
    <t>出資者名</t>
    <rPh sb="0" eb="2">
      <t>シュッシ</t>
    </rPh>
    <rPh sb="2" eb="3">
      <t>シャ</t>
    </rPh>
    <rPh sb="3" eb="4">
      <t>メイ</t>
    </rPh>
    <phoneticPr fontId="26"/>
  </si>
  <si>
    <t>役割</t>
    <rPh sb="0" eb="2">
      <t>ヤクワリ</t>
    </rPh>
    <phoneticPr fontId="26"/>
  </si>
  <si>
    <t>（単位：円）</t>
    <rPh sb="1" eb="3">
      <t>タンイ</t>
    </rPh>
    <rPh sb="4" eb="5">
      <t>エン</t>
    </rPh>
    <phoneticPr fontId="26"/>
  </si>
  <si>
    <t>（単位：％）</t>
    <rPh sb="1" eb="3">
      <t>タンイ</t>
    </rPh>
    <phoneticPr fontId="13"/>
  </si>
  <si>
    <t>代表企業</t>
    <rPh sb="0" eb="2">
      <t>ダイヒョウ</t>
    </rPh>
    <rPh sb="2" eb="4">
      <t>キギョウ</t>
    </rPh>
    <phoneticPr fontId="26"/>
  </si>
  <si>
    <t>［　　　　　　　　　　］を行う者</t>
    <rPh sb="13" eb="14">
      <t>オコナ</t>
    </rPh>
    <rPh sb="15" eb="16">
      <t>モノ</t>
    </rPh>
    <phoneticPr fontId="26"/>
  </si>
  <si>
    <t>構成員</t>
    <rPh sb="0" eb="3">
      <t>コウセイイン</t>
    </rPh>
    <phoneticPr fontId="26"/>
  </si>
  <si>
    <t>入札参加者の構成員は必ず出資者とすること。</t>
    <rPh sb="0" eb="2">
      <t>ニュウサツ</t>
    </rPh>
    <rPh sb="2" eb="4">
      <t>サンカ</t>
    </rPh>
    <rPh sb="4" eb="5">
      <t>シャ</t>
    </rPh>
    <rPh sb="6" eb="8">
      <t>コウセイ</t>
    </rPh>
    <rPh sb="8" eb="9">
      <t>イン</t>
    </rPh>
    <rPh sb="10" eb="11">
      <t>カナラ</t>
    </rPh>
    <rPh sb="12" eb="14">
      <t>シュッシ</t>
    </rPh>
    <rPh sb="14" eb="15">
      <t>シャ</t>
    </rPh>
    <phoneticPr fontId="26"/>
  </si>
  <si>
    <t>■</t>
    <phoneticPr fontId="26"/>
  </si>
  <si>
    <t>SPCの損益計算書</t>
    <rPh sb="4" eb="6">
      <t>ソンエキ</t>
    </rPh>
    <rPh sb="6" eb="8">
      <t>ケイサン</t>
    </rPh>
    <rPh sb="8" eb="9">
      <t>ショ</t>
    </rPh>
    <phoneticPr fontId="26"/>
  </si>
  <si>
    <t>事　　業　　年　　度</t>
    <phoneticPr fontId="26"/>
  </si>
  <si>
    <t>①</t>
    <phoneticPr fontId="26"/>
  </si>
  <si>
    <t>営業収入</t>
    <rPh sb="0" eb="2">
      <t>エイギョウ</t>
    </rPh>
    <rPh sb="2" eb="4">
      <t>シュウニュウ</t>
    </rPh>
    <phoneticPr fontId="26"/>
  </si>
  <si>
    <t>・</t>
    <phoneticPr fontId="26"/>
  </si>
  <si>
    <t>②</t>
    <phoneticPr fontId="26"/>
  </si>
  <si>
    <t>営業費用</t>
    <phoneticPr fontId="26"/>
  </si>
  <si>
    <t>③</t>
    <phoneticPr fontId="26"/>
  </si>
  <si>
    <t>営業損益（＝①－②）</t>
    <phoneticPr fontId="26"/>
  </si>
  <si>
    <t>④</t>
    <phoneticPr fontId="26"/>
  </si>
  <si>
    <t>営業外収入</t>
    <phoneticPr fontId="26"/>
  </si>
  <si>
    <t>資金運用収入</t>
    <rPh sb="0" eb="2">
      <t>シキン</t>
    </rPh>
    <rPh sb="2" eb="4">
      <t>ウンヨウ</t>
    </rPh>
    <rPh sb="4" eb="6">
      <t>シュウニュウ</t>
    </rPh>
    <phoneticPr fontId="26"/>
  </si>
  <si>
    <t>営業外費用</t>
    <phoneticPr fontId="26"/>
  </si>
  <si>
    <t>⑥</t>
    <phoneticPr fontId="26"/>
  </si>
  <si>
    <t>営業外損益（＝④－⑤）</t>
    <phoneticPr fontId="26"/>
  </si>
  <si>
    <t>⑦</t>
    <phoneticPr fontId="26"/>
  </si>
  <si>
    <t>税引前当期利益（＝③＋⑥）</t>
    <rPh sb="0" eb="2">
      <t>ゼイビ</t>
    </rPh>
    <rPh sb="2" eb="3">
      <t>マエ</t>
    </rPh>
    <phoneticPr fontId="26"/>
  </si>
  <si>
    <t>⑧</t>
    <phoneticPr fontId="26"/>
  </si>
  <si>
    <t>法人税等</t>
    <rPh sb="3" eb="4">
      <t>ナド</t>
    </rPh>
    <phoneticPr fontId="26"/>
  </si>
  <si>
    <t>繰越欠損金</t>
    <rPh sb="0" eb="2">
      <t>クリコシ</t>
    </rPh>
    <rPh sb="2" eb="5">
      <t>ケッソンキン</t>
    </rPh>
    <phoneticPr fontId="26"/>
  </si>
  <si>
    <t>課税所得</t>
    <rPh sb="0" eb="2">
      <t>カゼイ</t>
    </rPh>
    <rPh sb="2" eb="4">
      <t>ショトク</t>
    </rPh>
    <phoneticPr fontId="26"/>
  </si>
  <si>
    <t>⑨</t>
    <phoneticPr fontId="26"/>
  </si>
  <si>
    <t>税引後当期利益（＝⑦－⑧）</t>
    <rPh sb="0" eb="2">
      <t>ゼイビ</t>
    </rPh>
    <rPh sb="2" eb="3">
      <t>ゴ</t>
    </rPh>
    <phoneticPr fontId="26"/>
  </si>
  <si>
    <t>SPCのキャッシュフロー表</t>
    <rPh sb="12" eb="13">
      <t>ヒョウ</t>
    </rPh>
    <phoneticPr fontId="26"/>
  </si>
  <si>
    <t>Cash-In</t>
    <phoneticPr fontId="26"/>
  </si>
  <si>
    <t>税引後当期利益</t>
    <rPh sb="0" eb="2">
      <t>ゼイビキ</t>
    </rPh>
    <rPh sb="2" eb="3">
      <t>ゴ</t>
    </rPh>
    <rPh sb="3" eb="5">
      <t>トウキ</t>
    </rPh>
    <rPh sb="5" eb="7">
      <t>リエキ</t>
    </rPh>
    <phoneticPr fontId="26"/>
  </si>
  <si>
    <t>出資金</t>
    <rPh sb="0" eb="3">
      <t>シュッシキン</t>
    </rPh>
    <phoneticPr fontId="26"/>
  </si>
  <si>
    <t>Cash-Out</t>
    <phoneticPr fontId="26"/>
  </si>
  <si>
    <t>税引後当期損失</t>
    <rPh sb="0" eb="2">
      <t>ゼイビキ</t>
    </rPh>
    <rPh sb="2" eb="3">
      <t>ゴ</t>
    </rPh>
    <rPh sb="3" eb="5">
      <t>トウキ</t>
    </rPh>
    <rPh sb="5" eb="7">
      <t>ソンシツ</t>
    </rPh>
    <phoneticPr fontId="26"/>
  </si>
  <si>
    <t>配当前キャッシュフロー</t>
    <rPh sb="0" eb="2">
      <t>ハイトウ</t>
    </rPh>
    <rPh sb="2" eb="3">
      <t>マエ</t>
    </rPh>
    <phoneticPr fontId="26"/>
  </si>
  <si>
    <t>配当</t>
    <rPh sb="0" eb="2">
      <t>ハイトウ</t>
    </rPh>
    <phoneticPr fontId="26"/>
  </si>
  <si>
    <t>配当後キャッシュフロー（内部留保金）</t>
    <rPh sb="0" eb="2">
      <t>ハイトウ</t>
    </rPh>
    <rPh sb="2" eb="3">
      <t>ゴ</t>
    </rPh>
    <rPh sb="12" eb="14">
      <t>ナイブ</t>
    </rPh>
    <rPh sb="14" eb="17">
      <t>リュウホキン</t>
    </rPh>
    <phoneticPr fontId="26"/>
  </si>
  <si>
    <t>配当後キャッシュフロー（内部留保金）　　累計</t>
    <rPh sb="0" eb="2">
      <t>ハイトウ</t>
    </rPh>
    <rPh sb="2" eb="3">
      <t>ゴ</t>
    </rPh>
    <rPh sb="12" eb="14">
      <t>ナイブ</t>
    </rPh>
    <rPh sb="14" eb="17">
      <t>リュウホキン</t>
    </rPh>
    <rPh sb="20" eb="22">
      <t>ルイケイ</t>
    </rPh>
    <phoneticPr fontId="26"/>
  </si>
  <si>
    <t>―</t>
    <phoneticPr fontId="26"/>
  </si>
  <si>
    <t>評価指標</t>
    <rPh sb="0" eb="2">
      <t>ヒョウカ</t>
    </rPh>
    <rPh sb="2" eb="4">
      <t>シヒョウ</t>
    </rPh>
    <phoneticPr fontId="26"/>
  </si>
  <si>
    <t>様式第14号（別紙2）</t>
    <rPh sb="7" eb="9">
      <t>ベッシ</t>
    </rPh>
    <phoneticPr fontId="26"/>
  </si>
  <si>
    <t>A3版・横（A4版に折込み）で作成すること。</t>
    <rPh sb="8" eb="9">
      <t>ハン</t>
    </rPh>
    <phoneticPr fontId="26"/>
  </si>
  <si>
    <t>内容・算定根拠</t>
    <rPh sb="0" eb="2">
      <t>ナイヨウ</t>
    </rPh>
    <rPh sb="3" eb="5">
      <t>サンテイ</t>
    </rPh>
    <rPh sb="5" eb="7">
      <t>コンキョ</t>
    </rPh>
    <phoneticPr fontId="26"/>
  </si>
  <si>
    <t>提案単価</t>
    <rPh sb="0" eb="2">
      <t>テイアン</t>
    </rPh>
    <rPh sb="2" eb="4">
      <t>タンカ</t>
    </rPh>
    <phoneticPr fontId="26"/>
  </si>
  <si>
    <t>必要に応じ費目を増やして記入すること。</t>
    <rPh sb="0" eb="2">
      <t>ヒツヨウ</t>
    </rPh>
    <rPh sb="3" eb="4">
      <t>オウ</t>
    </rPh>
    <rPh sb="5" eb="7">
      <t>ヒモク</t>
    </rPh>
    <rPh sb="8" eb="9">
      <t>フ</t>
    </rPh>
    <rPh sb="12" eb="14">
      <t>キニュウ</t>
    </rPh>
    <phoneticPr fontId="26"/>
  </si>
  <si>
    <t>費用（年平均）</t>
    <rPh sb="0" eb="1">
      <t>ヒ</t>
    </rPh>
    <rPh sb="1" eb="2">
      <t>ヨウ</t>
    </rPh>
    <rPh sb="3" eb="6">
      <t>ネンヘイキン</t>
    </rPh>
    <phoneticPr fontId="26"/>
  </si>
  <si>
    <t>(単位：円/年)</t>
    <rPh sb="1" eb="3">
      <t>タンイ</t>
    </rPh>
    <phoneticPr fontId="26"/>
  </si>
  <si>
    <t>※5</t>
    <phoneticPr fontId="26"/>
  </si>
  <si>
    <t>a</t>
    <phoneticPr fontId="26"/>
  </si>
  <si>
    <t>b</t>
    <phoneticPr fontId="26"/>
  </si>
  <si>
    <t>要求水準書に対する質問</t>
    <rPh sb="0" eb="2">
      <t>ヨウキュウ</t>
    </rPh>
    <rPh sb="2" eb="4">
      <t>スイジュン</t>
    </rPh>
    <rPh sb="4" eb="5">
      <t>ショ</t>
    </rPh>
    <rPh sb="6" eb="7">
      <t>タイ</t>
    </rPh>
    <rPh sb="9" eb="11">
      <t>シツモン</t>
    </rPh>
    <phoneticPr fontId="26"/>
  </si>
  <si>
    <t>(単位：円)</t>
    <rPh sb="1" eb="3">
      <t>タンイ</t>
    </rPh>
    <phoneticPr fontId="26"/>
  </si>
  <si>
    <t>人件費</t>
    <rPh sb="0" eb="3">
      <t>ジンケンヒ</t>
    </rPh>
    <phoneticPr fontId="26"/>
  </si>
  <si>
    <t>その他費用</t>
    <rPh sb="2" eb="3">
      <t>タ</t>
    </rPh>
    <rPh sb="3" eb="5">
      <t>ヒヨウ</t>
    </rPh>
    <phoneticPr fontId="26"/>
  </si>
  <si>
    <t>事業収支計画</t>
    <rPh sb="0" eb="2">
      <t>ジギョウ</t>
    </rPh>
    <rPh sb="2" eb="4">
      <t>シュウシ</t>
    </rPh>
    <rPh sb="4" eb="6">
      <t>ケイカク</t>
    </rPh>
    <phoneticPr fontId="26"/>
  </si>
  <si>
    <t>費目（補修費用を除く固定費）</t>
    <rPh sb="0" eb="1">
      <t>ヒ</t>
    </rPh>
    <rPh sb="1" eb="2">
      <t>メ</t>
    </rPh>
    <rPh sb="3" eb="5">
      <t>ホシュウ</t>
    </rPh>
    <rPh sb="5" eb="7">
      <t>ヒヨウ</t>
    </rPh>
    <rPh sb="8" eb="9">
      <t>ノゾ</t>
    </rPh>
    <rPh sb="10" eb="12">
      <t>コテイ</t>
    </rPh>
    <rPh sb="12" eb="13">
      <t>ヒ</t>
    </rPh>
    <phoneticPr fontId="26"/>
  </si>
  <si>
    <t>(2)予備性能試験</t>
    <rPh sb="3" eb="5">
      <t>ヨビ</t>
    </rPh>
    <rPh sb="5" eb="7">
      <t>セイノウ</t>
    </rPh>
    <rPh sb="7" eb="9">
      <t>シケン</t>
    </rPh>
    <phoneticPr fontId="26"/>
  </si>
  <si>
    <t>処理量（計画値）</t>
    <rPh sb="0" eb="2">
      <t>ショリ</t>
    </rPh>
    <rPh sb="2" eb="3">
      <t>リョウ</t>
    </rPh>
    <rPh sb="4" eb="6">
      <t>ケイカク</t>
    </rPh>
    <rPh sb="6" eb="7">
      <t>アタイ</t>
    </rPh>
    <phoneticPr fontId="26"/>
  </si>
  <si>
    <t>ｔ/年</t>
    <rPh sb="2" eb="3">
      <t>ネン</t>
    </rPh>
    <phoneticPr fontId="26"/>
  </si>
  <si>
    <t>設計・建設期間</t>
    <rPh sb="0" eb="2">
      <t>セッケイ</t>
    </rPh>
    <rPh sb="3" eb="5">
      <t>ケンセツ</t>
    </rPh>
    <rPh sb="5" eb="7">
      <t>キカン</t>
    </rPh>
    <phoneticPr fontId="26"/>
  </si>
  <si>
    <t>第2章</t>
    <rPh sb="0" eb="1">
      <t>ダイ</t>
    </rPh>
    <rPh sb="2" eb="3">
      <t>ショウ</t>
    </rPh>
    <phoneticPr fontId="26"/>
  </si>
  <si>
    <t>8</t>
    <phoneticPr fontId="26"/>
  </si>
  <si>
    <t>(2)</t>
    <phoneticPr fontId="26"/>
  </si>
  <si>
    <t>1.5.1</t>
    <phoneticPr fontId="26"/>
  </si>
  <si>
    <t>5</t>
    <phoneticPr fontId="26"/>
  </si>
  <si>
    <t>費目（補修費用）</t>
    <rPh sb="0" eb="1">
      <t>ヒ</t>
    </rPh>
    <rPh sb="1" eb="2">
      <t>メ</t>
    </rPh>
    <rPh sb="3" eb="5">
      <t>ホシュウ</t>
    </rPh>
    <rPh sb="5" eb="7">
      <t>ヒヨウ</t>
    </rPh>
    <phoneticPr fontId="26"/>
  </si>
  <si>
    <t>各補修業務の実施年度に費用を記載すること。</t>
    <rPh sb="0" eb="1">
      <t>カク</t>
    </rPh>
    <rPh sb="1" eb="3">
      <t>ホシュウ</t>
    </rPh>
    <rPh sb="3" eb="5">
      <t>ギョウム</t>
    </rPh>
    <rPh sb="6" eb="8">
      <t>ジッシ</t>
    </rPh>
    <rPh sb="8" eb="10">
      <t>ネンド</t>
    </rPh>
    <rPh sb="11" eb="13">
      <t>ヒヨウ</t>
    </rPh>
    <rPh sb="14" eb="16">
      <t>キサイ</t>
    </rPh>
    <phoneticPr fontId="26"/>
  </si>
  <si>
    <t>リスク管理方法</t>
    <rPh sb="3" eb="5">
      <t>カンリ</t>
    </rPh>
    <rPh sb="5" eb="7">
      <t>ホウホウ</t>
    </rPh>
    <phoneticPr fontId="26"/>
  </si>
  <si>
    <t>リスク顕在化確率</t>
    <rPh sb="3" eb="6">
      <t>ケンザイカ</t>
    </rPh>
    <phoneticPr fontId="26"/>
  </si>
  <si>
    <t>リスク顕在化による
影響の大きさ</t>
    <rPh sb="3" eb="6">
      <t>ケンザイカ</t>
    </rPh>
    <rPh sb="10" eb="12">
      <t>エイキョウ</t>
    </rPh>
    <rPh sb="13" eb="14">
      <t>オオ</t>
    </rPh>
    <phoneticPr fontId="26"/>
  </si>
  <si>
    <t>リスク顕在化前</t>
    <rPh sb="3" eb="6">
      <t>ケンザイカ</t>
    </rPh>
    <rPh sb="6" eb="7">
      <t>マエ</t>
    </rPh>
    <phoneticPr fontId="26"/>
  </si>
  <si>
    <t>リスク顕在化後</t>
    <rPh sb="3" eb="6">
      <t>ケンザイカ</t>
    </rPh>
    <rPh sb="6" eb="7">
      <t>ゴ</t>
    </rPh>
    <phoneticPr fontId="26"/>
  </si>
  <si>
    <t>当該リスクを顕在化させないための方策</t>
    <rPh sb="6" eb="9">
      <t>ケンザイカ</t>
    </rPh>
    <phoneticPr fontId="26"/>
  </si>
  <si>
    <t>被害を最小化するための方策</t>
    <rPh sb="0" eb="2">
      <t>ヒガイ</t>
    </rPh>
    <rPh sb="3" eb="6">
      <t>サイショウカ</t>
    </rPh>
    <rPh sb="11" eb="13">
      <t>ホウサク</t>
    </rPh>
    <phoneticPr fontId="26"/>
  </si>
  <si>
    <t>リスクの種類</t>
    <phoneticPr fontId="26"/>
  </si>
  <si>
    <t>※2</t>
    <phoneticPr fontId="26"/>
  </si>
  <si>
    <t>リスク顕在化確率</t>
    <phoneticPr fontId="26"/>
  </si>
  <si>
    <t>リスク顕在化による影響の大きさ</t>
    <phoneticPr fontId="26"/>
  </si>
  <si>
    <t>総　計</t>
  </si>
  <si>
    <t>小　計</t>
  </si>
  <si>
    <t>その他</t>
  </si>
  <si>
    <t>※5</t>
  </si>
  <si>
    <t>※6</t>
  </si>
  <si>
    <t>※3</t>
  </si>
  <si>
    <t>※4</t>
  </si>
  <si>
    <t>※7</t>
  </si>
  <si>
    <t>No.</t>
  </si>
  <si>
    <t>負担者</t>
  </si>
  <si>
    <t>様式第1号</t>
    <rPh sb="0" eb="2">
      <t>ヨウシキ</t>
    </rPh>
    <rPh sb="2" eb="3">
      <t>ダイ</t>
    </rPh>
    <rPh sb="4" eb="5">
      <t>ゴウ</t>
    </rPh>
    <phoneticPr fontId="26"/>
  </si>
  <si>
    <t>入札説明書等に関する質問書</t>
    <rPh sb="0" eb="2">
      <t>ニュウサツ</t>
    </rPh>
    <rPh sb="2" eb="5">
      <t>セツメイショ</t>
    </rPh>
    <rPh sb="5" eb="6">
      <t>ナド</t>
    </rPh>
    <rPh sb="7" eb="8">
      <t>カン</t>
    </rPh>
    <rPh sb="10" eb="12">
      <t>シツモン</t>
    </rPh>
    <rPh sb="12" eb="13">
      <t>ショ</t>
    </rPh>
    <phoneticPr fontId="26"/>
  </si>
  <si>
    <t>質問者</t>
    <rPh sb="0" eb="3">
      <t>シツモンシャ</t>
    </rPh>
    <phoneticPr fontId="26"/>
  </si>
  <si>
    <t>会社名</t>
    <rPh sb="0" eb="2">
      <t>カイシャ</t>
    </rPh>
    <rPh sb="2" eb="3">
      <t>メイ</t>
    </rPh>
    <phoneticPr fontId="26"/>
  </si>
  <si>
    <t>所在地</t>
    <rPh sb="0" eb="3">
      <t>ショザイチ</t>
    </rPh>
    <phoneticPr fontId="26"/>
  </si>
  <si>
    <t>担当者</t>
    <rPh sb="0" eb="3">
      <t>タントウシャ</t>
    </rPh>
    <phoneticPr fontId="26"/>
  </si>
  <si>
    <t>氏名</t>
    <rPh sb="0" eb="2">
      <t>シメイ</t>
    </rPh>
    <phoneticPr fontId="26"/>
  </si>
  <si>
    <t>所属</t>
    <rPh sb="0" eb="2">
      <t>ショゾク</t>
    </rPh>
    <phoneticPr fontId="26"/>
  </si>
  <si>
    <t>電話</t>
    <rPh sb="0" eb="2">
      <t>デンワ</t>
    </rPh>
    <phoneticPr fontId="26"/>
  </si>
  <si>
    <t>FAX</t>
    <phoneticPr fontId="26"/>
  </si>
  <si>
    <t>E-mail</t>
    <phoneticPr fontId="26"/>
  </si>
  <si>
    <t>SPCの出資構成</t>
    <rPh sb="4" eb="6">
      <t>シュッシ</t>
    </rPh>
    <rPh sb="6" eb="8">
      <t>コウセイ</t>
    </rPh>
    <phoneticPr fontId="26"/>
  </si>
  <si>
    <t>入札説明書に対する質問</t>
    <phoneticPr fontId="26"/>
  </si>
  <si>
    <t>No.</t>
    <phoneticPr fontId="26"/>
  </si>
  <si>
    <t>頁</t>
    <rPh sb="0" eb="1">
      <t>ページ</t>
    </rPh>
    <phoneticPr fontId="26"/>
  </si>
  <si>
    <t>大項目</t>
    <rPh sb="0" eb="3">
      <t>ダイコウモク</t>
    </rPh>
    <phoneticPr fontId="26"/>
  </si>
  <si>
    <t>中項目</t>
    <rPh sb="0" eb="1">
      <t>チュウ</t>
    </rPh>
    <rPh sb="1" eb="3">
      <t>コウモク</t>
    </rPh>
    <phoneticPr fontId="26"/>
  </si>
  <si>
    <t>小項目</t>
    <rPh sb="0" eb="3">
      <t>ショウコウモク</t>
    </rPh>
    <phoneticPr fontId="26"/>
  </si>
  <si>
    <t>項目名</t>
    <rPh sb="0" eb="2">
      <t>コウモク</t>
    </rPh>
    <rPh sb="2" eb="3">
      <t>メイ</t>
    </rPh>
    <phoneticPr fontId="26"/>
  </si>
  <si>
    <t>質問の内容</t>
    <rPh sb="0" eb="2">
      <t>シツモン</t>
    </rPh>
    <rPh sb="3" eb="5">
      <t>ナイヨウ</t>
    </rPh>
    <phoneticPr fontId="26"/>
  </si>
  <si>
    <t>例</t>
    <rPh sb="0" eb="1">
      <t>レイ</t>
    </rPh>
    <phoneticPr fontId="26"/>
  </si>
  <si>
    <t>第1章</t>
    <rPh sb="0" eb="1">
      <t>ダイ</t>
    </rPh>
    <rPh sb="2" eb="3">
      <t>ショウ</t>
    </rPh>
    <phoneticPr fontId="26"/>
  </si>
  <si>
    <t>No.</t>
    <phoneticPr fontId="26"/>
  </si>
  <si>
    <t>落札者決定基準に対する質問</t>
    <phoneticPr fontId="26"/>
  </si>
  <si>
    <t>No.</t>
    <phoneticPr fontId="26"/>
  </si>
  <si>
    <t>表中</t>
    <rPh sb="0" eb="2">
      <t>ヒョウチュウ</t>
    </rPh>
    <phoneticPr fontId="26"/>
  </si>
  <si>
    <t>様式集に対する質問</t>
    <phoneticPr fontId="26"/>
  </si>
  <si>
    <t>No.</t>
    <phoneticPr fontId="26"/>
  </si>
  <si>
    <t>様式</t>
    <rPh sb="0" eb="2">
      <t>ヨウシキ</t>
    </rPh>
    <phoneticPr fontId="26"/>
  </si>
  <si>
    <t>カナ等</t>
    <rPh sb="2" eb="3">
      <t>トウ</t>
    </rPh>
    <phoneticPr fontId="26"/>
  </si>
  <si>
    <t>基本協定書(案）に対する質問</t>
    <phoneticPr fontId="26"/>
  </si>
  <si>
    <t>No.</t>
    <phoneticPr fontId="26"/>
  </si>
  <si>
    <t>条</t>
    <rPh sb="0" eb="1">
      <t>ジョウ</t>
    </rPh>
    <phoneticPr fontId="26"/>
  </si>
  <si>
    <t>項</t>
    <rPh sb="0" eb="1">
      <t>コウ</t>
    </rPh>
    <phoneticPr fontId="26"/>
  </si>
  <si>
    <t>号</t>
    <rPh sb="0" eb="1">
      <t>ゴウ</t>
    </rPh>
    <phoneticPr fontId="26"/>
  </si>
  <si>
    <t>1</t>
    <phoneticPr fontId="26"/>
  </si>
  <si>
    <t>No.</t>
    <phoneticPr fontId="26"/>
  </si>
  <si>
    <t>※1</t>
    <phoneticPr fontId="26"/>
  </si>
  <si>
    <t>※2</t>
    <phoneticPr fontId="26"/>
  </si>
  <si>
    <t>※3</t>
    <phoneticPr fontId="26"/>
  </si>
  <si>
    <t>項目の数字入力は半角を使用すること。</t>
    <phoneticPr fontId="26"/>
  </si>
  <si>
    <t>※4</t>
    <phoneticPr fontId="26"/>
  </si>
  <si>
    <t>単位：円</t>
    <rPh sb="0" eb="2">
      <t>タンイ</t>
    </rPh>
    <rPh sb="3" eb="4">
      <t>エン</t>
    </rPh>
    <phoneticPr fontId="26"/>
  </si>
  <si>
    <t>費目</t>
    <rPh sb="0" eb="2">
      <t>ヒモク</t>
    </rPh>
    <phoneticPr fontId="26"/>
  </si>
  <si>
    <t>円/t</t>
    <rPh sb="0" eb="1">
      <t>エン</t>
    </rPh>
    <phoneticPr fontId="26"/>
  </si>
  <si>
    <t>⑤</t>
    <phoneticPr fontId="26"/>
  </si>
  <si>
    <t>合計</t>
    <rPh sb="0" eb="2">
      <t>ゴウケイ</t>
    </rPh>
    <phoneticPr fontId="26"/>
  </si>
  <si>
    <t>受付グループ名：</t>
    <rPh sb="0" eb="2">
      <t>ウケツケ</t>
    </rPh>
    <rPh sb="6" eb="7">
      <t>メイ</t>
    </rPh>
    <phoneticPr fontId="26"/>
  </si>
  <si>
    <t>事業年度</t>
    <phoneticPr fontId="26"/>
  </si>
  <si>
    <t>合計</t>
    <rPh sb="0" eb="1">
      <t>ゴウ</t>
    </rPh>
    <rPh sb="1" eb="2">
      <t>ケイ</t>
    </rPh>
    <phoneticPr fontId="26"/>
  </si>
  <si>
    <t>※1</t>
    <phoneticPr fontId="26"/>
  </si>
  <si>
    <t>人件費単価
（千円/人）</t>
    <rPh sb="0" eb="3">
      <t>ジンケンヒ</t>
    </rPh>
    <rPh sb="3" eb="5">
      <t>タンカ</t>
    </rPh>
    <rPh sb="7" eb="9">
      <t>センエン</t>
    </rPh>
    <rPh sb="10" eb="11">
      <t>ニン</t>
    </rPh>
    <phoneticPr fontId="26"/>
  </si>
  <si>
    <t>必要人数（人）</t>
    <phoneticPr fontId="26"/>
  </si>
  <si>
    <t>※2</t>
  </si>
  <si>
    <t>管理要員</t>
    <rPh sb="0" eb="2">
      <t>カンリ</t>
    </rPh>
    <rPh sb="2" eb="4">
      <t>ヨウイン</t>
    </rPh>
    <phoneticPr fontId="26"/>
  </si>
  <si>
    <t>運転要員</t>
    <rPh sb="0" eb="2">
      <t>ウンテン</t>
    </rPh>
    <rPh sb="2" eb="4">
      <t>ヨウイン</t>
    </rPh>
    <phoneticPr fontId="26"/>
  </si>
  <si>
    <t>種別</t>
    <rPh sb="0" eb="2">
      <t>シュベツ</t>
    </rPh>
    <phoneticPr fontId="26"/>
  </si>
  <si>
    <t>機械設備工事</t>
  </si>
  <si>
    <t>4.</t>
  </si>
  <si>
    <t>5.</t>
  </si>
  <si>
    <t>6.</t>
  </si>
  <si>
    <t>7.</t>
  </si>
  <si>
    <t>8.</t>
  </si>
  <si>
    <t>配管工事</t>
    <rPh sb="0" eb="2">
      <t>ハイカン</t>
    </rPh>
    <phoneticPr fontId="26"/>
  </si>
  <si>
    <t>電気・計装工事</t>
    <rPh sb="0" eb="2">
      <t>デンキ</t>
    </rPh>
    <rPh sb="3" eb="5">
      <t>ケイソウ</t>
    </rPh>
    <rPh sb="5" eb="7">
      <t>コウジ</t>
    </rPh>
    <phoneticPr fontId="26"/>
  </si>
  <si>
    <t>共通仮設費</t>
    <rPh sb="0" eb="2">
      <t>キョウツウ</t>
    </rPh>
    <rPh sb="2" eb="4">
      <t>カセツ</t>
    </rPh>
    <rPh sb="4" eb="5">
      <t>ヒ</t>
    </rPh>
    <phoneticPr fontId="26"/>
  </si>
  <si>
    <t>現場管理費</t>
    <rPh sb="0" eb="2">
      <t>ゲンバ</t>
    </rPh>
    <rPh sb="2" eb="5">
      <t>カンリヒ</t>
    </rPh>
    <phoneticPr fontId="26"/>
  </si>
  <si>
    <t>一般管理費</t>
    <rPh sb="0" eb="2">
      <t>イッパン</t>
    </rPh>
    <rPh sb="2" eb="5">
      <t>カンリヒ</t>
    </rPh>
    <phoneticPr fontId="26"/>
  </si>
  <si>
    <t>建築工事</t>
    <rPh sb="0" eb="2">
      <t>ケンチク</t>
    </rPh>
    <phoneticPr fontId="26"/>
  </si>
  <si>
    <t>3.</t>
  </si>
  <si>
    <t>b欄</t>
    <rPh sb="1" eb="2">
      <t>ラン</t>
    </rPh>
    <phoneticPr fontId="26"/>
  </si>
  <si>
    <t>基本契約書(案）に対する質問</t>
    <rPh sb="0" eb="2">
      <t>キホン</t>
    </rPh>
    <rPh sb="2" eb="5">
      <t>ケイヤクショ</t>
    </rPh>
    <phoneticPr fontId="26"/>
  </si>
  <si>
    <t>建設工事請負契約書(案）に対する質問</t>
    <rPh sb="0" eb="2">
      <t>ケンセツ</t>
    </rPh>
    <rPh sb="2" eb="4">
      <t>コウジ</t>
    </rPh>
    <rPh sb="4" eb="6">
      <t>ウケオイ</t>
    </rPh>
    <rPh sb="6" eb="8">
      <t>ケイヤク</t>
    </rPh>
    <rPh sb="8" eb="9">
      <t>ショ</t>
    </rPh>
    <phoneticPr fontId="26"/>
  </si>
  <si>
    <t>対面的対話における確認事項</t>
    <rPh sb="0" eb="3">
      <t>タイメンテキ</t>
    </rPh>
    <rPh sb="3" eb="5">
      <t>タイワ</t>
    </rPh>
    <rPh sb="9" eb="11">
      <t>カクニン</t>
    </rPh>
    <rPh sb="11" eb="13">
      <t>ジコウ</t>
    </rPh>
    <phoneticPr fontId="26"/>
  </si>
  <si>
    <t>工事費</t>
    <rPh sb="0" eb="3">
      <t>コウジヒ</t>
    </rPh>
    <phoneticPr fontId="26"/>
  </si>
  <si>
    <t>割合</t>
    <rPh sb="0" eb="2">
      <t>ワリアイ</t>
    </rPh>
    <phoneticPr fontId="26"/>
  </si>
  <si>
    <t>1.</t>
    <phoneticPr fontId="26"/>
  </si>
  <si>
    <t>土木工事</t>
    <phoneticPr fontId="26"/>
  </si>
  <si>
    <t>2.</t>
    <phoneticPr fontId="26"/>
  </si>
  <si>
    <t>A3版・横で作成すること</t>
    <phoneticPr fontId="26"/>
  </si>
  <si>
    <t>3</t>
    <phoneticPr fontId="26"/>
  </si>
  <si>
    <t>ア　建設工事</t>
    <rPh sb="2" eb="4">
      <t>ケンセツ</t>
    </rPh>
    <rPh sb="4" eb="6">
      <t>コウジ</t>
    </rPh>
    <phoneticPr fontId="26"/>
  </si>
  <si>
    <t>1-3</t>
    <phoneticPr fontId="26"/>
  </si>
  <si>
    <t>6</t>
    <phoneticPr fontId="26"/>
  </si>
  <si>
    <t>第5章</t>
    <rPh sb="0" eb="1">
      <t>ダイ</t>
    </rPh>
    <rPh sb="2" eb="3">
      <t>ショウ</t>
    </rPh>
    <phoneticPr fontId="26"/>
  </si>
  <si>
    <t>3</t>
    <phoneticPr fontId="26"/>
  </si>
  <si>
    <t>1</t>
    <phoneticPr fontId="26"/>
  </si>
  <si>
    <t>(1)</t>
    <phoneticPr fontId="26"/>
  </si>
  <si>
    <t>1</t>
    <phoneticPr fontId="26"/>
  </si>
  <si>
    <t>目的</t>
    <rPh sb="0" eb="2">
      <t>モクテキ</t>
    </rPh>
    <phoneticPr fontId="26"/>
  </si>
  <si>
    <t>第14号-1</t>
    <phoneticPr fontId="26"/>
  </si>
  <si>
    <t>t/年</t>
    <rPh sb="2" eb="3">
      <t>ネン</t>
    </rPh>
    <phoneticPr fontId="26"/>
  </si>
  <si>
    <t>単位</t>
    <rPh sb="0" eb="2">
      <t>タンイ</t>
    </rPh>
    <phoneticPr fontId="26"/>
  </si>
  <si>
    <t>様式第14号（別紙1）</t>
    <rPh sb="5" eb="6">
      <t>ゴウ</t>
    </rPh>
    <rPh sb="7" eb="9">
      <t>ベッシ</t>
    </rPh>
    <phoneticPr fontId="26"/>
  </si>
  <si>
    <t>様式第14号（別紙3）</t>
    <rPh sb="7" eb="9">
      <t>ベッシ</t>
    </rPh>
    <phoneticPr fontId="26"/>
  </si>
  <si>
    <t>グループ名</t>
    <rPh sb="4" eb="5">
      <t>メイ</t>
    </rPh>
    <phoneticPr fontId="26"/>
  </si>
  <si>
    <t>FAX</t>
    <phoneticPr fontId="26"/>
  </si>
  <si>
    <t>E-mail</t>
    <phoneticPr fontId="26"/>
  </si>
  <si>
    <t>様式第11号-2</t>
    <rPh sb="0" eb="2">
      <t>ヨウシキ</t>
    </rPh>
    <rPh sb="2" eb="3">
      <t>ダイ</t>
    </rPh>
    <rPh sb="5" eb="6">
      <t>ゴウ</t>
    </rPh>
    <phoneticPr fontId="26"/>
  </si>
  <si>
    <t>様式第13号-1</t>
    <rPh sb="0" eb="2">
      <t>ヨウシキ</t>
    </rPh>
    <rPh sb="2" eb="3">
      <t>ダイ</t>
    </rPh>
    <rPh sb="5" eb="6">
      <t>ゴウ</t>
    </rPh>
    <phoneticPr fontId="26"/>
  </si>
  <si>
    <t>付保する保険の内容</t>
    <rPh sb="0" eb="2">
      <t>フホ</t>
    </rPh>
    <rPh sb="4" eb="6">
      <t>ホケン</t>
    </rPh>
    <rPh sb="7" eb="9">
      <t>ナイヨウ</t>
    </rPh>
    <phoneticPr fontId="26"/>
  </si>
  <si>
    <t>保険名</t>
  </si>
  <si>
    <t>契約者</t>
  </si>
  <si>
    <t>被保険者</t>
  </si>
  <si>
    <t>保険期間</t>
  </si>
  <si>
    <t>保険概要</t>
  </si>
  <si>
    <t>特約</t>
  </si>
  <si>
    <t>対応するリスク</t>
  </si>
  <si>
    <t>（年）</t>
    <rPh sb="1" eb="2">
      <t>ネン</t>
    </rPh>
    <phoneticPr fontId="26"/>
  </si>
  <si>
    <t>有無</t>
  </si>
  <si>
    <t>内容</t>
  </si>
  <si>
    <t>No.</t>
    <phoneticPr fontId="26"/>
  </si>
  <si>
    <t>補償額</t>
    <phoneticPr fontId="26"/>
  </si>
  <si>
    <t>保険料</t>
    <phoneticPr fontId="26"/>
  </si>
  <si>
    <t>（百万円）</t>
    <phoneticPr fontId="26"/>
  </si>
  <si>
    <t>（千円/年）</t>
    <phoneticPr fontId="26"/>
  </si>
  <si>
    <t>※1</t>
    <phoneticPr fontId="26"/>
  </si>
  <si>
    <t>※2</t>
    <phoneticPr fontId="26"/>
  </si>
  <si>
    <t>A3版・横（A4版に折込み）で作成すること。</t>
    <phoneticPr fontId="26"/>
  </si>
  <si>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26"/>
  </si>
  <si>
    <t>運営業務委託料Ａ</t>
    <rPh sb="2" eb="4">
      <t>ギョウム</t>
    </rPh>
    <rPh sb="4" eb="6">
      <t>イタク</t>
    </rPh>
    <rPh sb="6" eb="7">
      <t>リョウ</t>
    </rPh>
    <phoneticPr fontId="26"/>
  </si>
  <si>
    <t>運営業務委託料Ｂ</t>
    <rPh sb="2" eb="4">
      <t>ギョウム</t>
    </rPh>
    <rPh sb="4" eb="6">
      <t>イタク</t>
    </rPh>
    <rPh sb="6" eb="7">
      <t>リョウ</t>
    </rPh>
    <phoneticPr fontId="26"/>
  </si>
  <si>
    <t>運営費　　計</t>
    <rPh sb="2" eb="3">
      <t>ヒ</t>
    </rPh>
    <rPh sb="5" eb="6">
      <t>ケイ</t>
    </rPh>
    <phoneticPr fontId="26"/>
  </si>
  <si>
    <t>運営業務委託契約書(案）に対する質問</t>
    <rPh sb="2" eb="4">
      <t>ギョウム</t>
    </rPh>
    <rPh sb="4" eb="6">
      <t>イタク</t>
    </rPh>
    <rPh sb="6" eb="9">
      <t>ケイヤクショ</t>
    </rPh>
    <phoneticPr fontId="26"/>
  </si>
  <si>
    <t>設計・建設業務における支払額</t>
    <rPh sb="0" eb="2">
      <t>セッケイ</t>
    </rPh>
    <rPh sb="3" eb="5">
      <t>ケンセツ</t>
    </rPh>
    <rPh sb="5" eb="7">
      <t>ギョウム</t>
    </rPh>
    <rPh sb="11" eb="13">
      <t>シハライ</t>
    </rPh>
    <rPh sb="13" eb="14">
      <t>ガク</t>
    </rPh>
    <phoneticPr fontId="26"/>
  </si>
  <si>
    <t>費目（変動費）</t>
    <rPh sb="0" eb="1">
      <t>ヒ</t>
    </rPh>
    <rPh sb="1" eb="2">
      <t>メ</t>
    </rPh>
    <phoneticPr fontId="26"/>
  </si>
  <si>
    <t>(単位：円/t)</t>
    <rPh sb="1" eb="3">
      <t>タンイ</t>
    </rPh>
    <phoneticPr fontId="26"/>
  </si>
  <si>
    <t>計　(単位：円/t)</t>
    <rPh sb="0" eb="1">
      <t>ケイ</t>
    </rPh>
    <rPh sb="3" eb="5">
      <t>タンイ</t>
    </rPh>
    <phoneticPr fontId="26"/>
  </si>
  <si>
    <t>費用明細書（変動費用）</t>
    <rPh sb="0" eb="2">
      <t>ヒヨウ</t>
    </rPh>
    <rPh sb="2" eb="5">
      <t>メイサイショ</t>
    </rPh>
    <rPh sb="9" eb="10">
      <t>ヨウ</t>
    </rPh>
    <phoneticPr fontId="26"/>
  </si>
  <si>
    <t>２．年度別計画搬入量</t>
    <rPh sb="2" eb="4">
      <t>ネンド</t>
    </rPh>
    <rPh sb="4" eb="5">
      <t>ベツ</t>
    </rPh>
    <rPh sb="5" eb="7">
      <t>ケイカク</t>
    </rPh>
    <rPh sb="7" eb="9">
      <t>ハンニュウ</t>
    </rPh>
    <rPh sb="9" eb="10">
      <t>リョウ</t>
    </rPh>
    <phoneticPr fontId="8"/>
  </si>
  <si>
    <t>区　　　分</t>
    <rPh sb="0" eb="1">
      <t>ク</t>
    </rPh>
    <rPh sb="4" eb="5">
      <t>ブン</t>
    </rPh>
    <phoneticPr fontId="26"/>
  </si>
  <si>
    <t>t/年</t>
    <rPh sb="2" eb="3">
      <t>ネン</t>
    </rPh>
    <phoneticPr fontId="12"/>
  </si>
  <si>
    <t>物質収支との整合に留意すること。</t>
    <rPh sb="0" eb="2">
      <t>ブッシツ</t>
    </rPh>
    <rPh sb="2" eb="4">
      <t>シュウシ</t>
    </rPh>
    <rPh sb="6" eb="8">
      <t>セイゴウ</t>
    </rPh>
    <rPh sb="9" eb="11">
      <t>リュウイ</t>
    </rPh>
    <phoneticPr fontId="26"/>
  </si>
  <si>
    <t>年間処理量（破砕設備）</t>
    <rPh sb="0" eb="2">
      <t>ネンカン</t>
    </rPh>
    <rPh sb="2" eb="4">
      <t>ショリ</t>
    </rPh>
    <rPh sb="4" eb="5">
      <t>リョウ</t>
    </rPh>
    <rPh sb="6" eb="8">
      <t>ハサイ</t>
    </rPh>
    <rPh sb="8" eb="10">
      <t>セツビ</t>
    </rPh>
    <phoneticPr fontId="26"/>
  </si>
  <si>
    <t>内容・算定根拠</t>
    <phoneticPr fontId="26"/>
  </si>
  <si>
    <t>d</t>
    <phoneticPr fontId="26"/>
  </si>
  <si>
    <t>合計（ = ① + ② ）</t>
    <rPh sb="0" eb="2">
      <t>ゴウケイ</t>
    </rPh>
    <phoneticPr fontId="26"/>
  </si>
  <si>
    <t>添付資料　　※表紙</t>
    <phoneticPr fontId="26"/>
  </si>
  <si>
    <t>a欄</t>
    <rPh sb="1" eb="2">
      <t>ラン</t>
    </rPh>
    <phoneticPr fontId="26"/>
  </si>
  <si>
    <t>要求水準に対する設計仕様書</t>
    <rPh sb="0" eb="2">
      <t>ヨウキュウ</t>
    </rPh>
    <rPh sb="2" eb="4">
      <t>スイジュン</t>
    </rPh>
    <rPh sb="5" eb="6">
      <t>タイ</t>
    </rPh>
    <rPh sb="8" eb="10">
      <t>セッケイ</t>
    </rPh>
    <rPh sb="10" eb="12">
      <t>シヨウ</t>
    </rPh>
    <rPh sb="12" eb="13">
      <t>ショ</t>
    </rPh>
    <phoneticPr fontId="26"/>
  </si>
  <si>
    <t>【後日（第１回質問回答書公表時）配付】</t>
    <rPh sb="4" eb="5">
      <t>ダイ</t>
    </rPh>
    <rPh sb="6" eb="7">
      <t>カイ</t>
    </rPh>
    <rPh sb="7" eb="9">
      <t>シツモン</t>
    </rPh>
    <rPh sb="9" eb="12">
      <t>カイトウショ</t>
    </rPh>
    <rPh sb="12" eb="14">
      <t>コウヒョウ</t>
    </rPh>
    <rPh sb="14" eb="15">
      <t>ジ</t>
    </rPh>
    <phoneticPr fontId="26"/>
  </si>
  <si>
    <t>　必要に応じ費目を増やして記入すること。</t>
    <rPh sb="1" eb="3">
      <t>ヒツヨウ</t>
    </rPh>
    <rPh sb="4" eb="5">
      <t>オウ</t>
    </rPh>
    <rPh sb="6" eb="8">
      <t>ヒモク</t>
    </rPh>
    <rPh sb="9" eb="10">
      <t>フ</t>
    </rPh>
    <rPh sb="13" eb="15">
      <t>キニュウ</t>
    </rPh>
    <phoneticPr fontId="26"/>
  </si>
  <si>
    <t>現地見学会参加申込書</t>
    <phoneticPr fontId="26"/>
  </si>
  <si>
    <t>様式第9号-6</t>
  </si>
  <si>
    <t>様式No.</t>
    <rPh sb="0" eb="2">
      <t>ヨウシキ</t>
    </rPh>
    <phoneticPr fontId="26"/>
  </si>
  <si>
    <t>令和　　年　　月　　日</t>
    <rPh sb="0" eb="2">
      <t>レイワ</t>
    </rPh>
    <rPh sb="4" eb="5">
      <t>ネン</t>
    </rPh>
    <rPh sb="7" eb="8">
      <t>ガツ</t>
    </rPh>
    <rPh sb="10" eb="11">
      <t>ニチ</t>
    </rPh>
    <phoneticPr fontId="26"/>
  </si>
  <si>
    <t>令和8年度</t>
    <rPh sb="0" eb="2">
      <t>レイワ</t>
    </rPh>
    <rPh sb="3" eb="5">
      <t>ネンド</t>
    </rPh>
    <phoneticPr fontId="26"/>
  </si>
  <si>
    <t>令和9年度</t>
    <rPh sb="0" eb="2">
      <t>レイワ</t>
    </rPh>
    <rPh sb="3" eb="5">
      <t>ネンド</t>
    </rPh>
    <phoneticPr fontId="26"/>
  </si>
  <si>
    <t>令和10年度</t>
    <rPh sb="0" eb="2">
      <t>レイワ</t>
    </rPh>
    <rPh sb="4" eb="6">
      <t>ネンド</t>
    </rPh>
    <phoneticPr fontId="26"/>
  </si>
  <si>
    <t>令和11年度</t>
    <rPh sb="0" eb="2">
      <t>レイワ</t>
    </rPh>
    <rPh sb="4" eb="6">
      <t>ネンド</t>
    </rPh>
    <phoneticPr fontId="26"/>
  </si>
  <si>
    <t>令和12年度</t>
    <rPh sb="0" eb="2">
      <t>レイワ</t>
    </rPh>
    <rPh sb="4" eb="6">
      <t>ネンド</t>
    </rPh>
    <phoneticPr fontId="26"/>
  </si>
  <si>
    <t>令和13年度</t>
    <rPh sb="0" eb="2">
      <t>レイワ</t>
    </rPh>
    <rPh sb="4" eb="6">
      <t>ネンド</t>
    </rPh>
    <phoneticPr fontId="26"/>
  </si>
  <si>
    <t>令和14年度</t>
    <rPh sb="0" eb="2">
      <t>レイワ</t>
    </rPh>
    <rPh sb="4" eb="6">
      <t>ネンド</t>
    </rPh>
    <phoneticPr fontId="26"/>
  </si>
  <si>
    <t>令和15年度</t>
    <rPh sb="0" eb="2">
      <t>レイワ</t>
    </rPh>
    <rPh sb="4" eb="6">
      <t>ネンド</t>
    </rPh>
    <phoneticPr fontId="26"/>
  </si>
  <si>
    <t>令和16年度</t>
    <rPh sb="0" eb="2">
      <t>レイワ</t>
    </rPh>
    <rPh sb="4" eb="6">
      <t>ネンド</t>
    </rPh>
    <phoneticPr fontId="26"/>
  </si>
  <si>
    <t>令和17年度</t>
    <rPh sb="0" eb="2">
      <t>レイワ</t>
    </rPh>
    <rPh sb="4" eb="6">
      <t>ネンド</t>
    </rPh>
    <phoneticPr fontId="26"/>
  </si>
  <si>
    <t>令和18年度</t>
    <rPh sb="0" eb="2">
      <t>レイワ</t>
    </rPh>
    <rPh sb="4" eb="6">
      <t>ネンド</t>
    </rPh>
    <phoneticPr fontId="26"/>
  </si>
  <si>
    <t>令和19年度</t>
    <rPh sb="0" eb="2">
      <t>レイワ</t>
    </rPh>
    <rPh sb="4" eb="6">
      <t>ネンド</t>
    </rPh>
    <phoneticPr fontId="26"/>
  </si>
  <si>
    <t>令和20年度</t>
    <rPh sb="0" eb="2">
      <t>レイワ</t>
    </rPh>
    <rPh sb="4" eb="6">
      <t>ネンド</t>
    </rPh>
    <phoneticPr fontId="26"/>
  </si>
  <si>
    <t>令和21年度</t>
    <rPh sb="0" eb="2">
      <t>レイワ</t>
    </rPh>
    <rPh sb="4" eb="6">
      <t>ネンド</t>
    </rPh>
    <phoneticPr fontId="26"/>
  </si>
  <si>
    <t>令和22年度</t>
    <rPh sb="0" eb="2">
      <t>レイワ</t>
    </rPh>
    <rPh sb="4" eb="6">
      <t>ネンド</t>
    </rPh>
    <phoneticPr fontId="26"/>
  </si>
  <si>
    <t>令和23年度</t>
    <rPh sb="0" eb="2">
      <t>レイワ</t>
    </rPh>
    <rPh sb="4" eb="6">
      <t>ネンド</t>
    </rPh>
    <phoneticPr fontId="26"/>
  </si>
  <si>
    <t>令和24年度</t>
    <rPh sb="0" eb="2">
      <t>レイワ</t>
    </rPh>
    <rPh sb="4" eb="6">
      <t>ネンド</t>
    </rPh>
    <phoneticPr fontId="26"/>
  </si>
  <si>
    <t>令和25年度</t>
    <rPh sb="0" eb="2">
      <t>レイワ</t>
    </rPh>
    <rPh sb="4" eb="6">
      <t>ネンド</t>
    </rPh>
    <phoneticPr fontId="26"/>
  </si>
  <si>
    <t>令和26年度</t>
    <rPh sb="0" eb="2">
      <t>レイワ</t>
    </rPh>
    <rPh sb="4" eb="6">
      <t>ネンド</t>
    </rPh>
    <phoneticPr fontId="26"/>
  </si>
  <si>
    <t>質問は、本様式１行につき１問とし、簡潔にまとめて記載すること。</t>
  </si>
  <si>
    <t>質問数に応じて行数を増やし、「No.」の欄に通し番号を記入すること。</t>
  </si>
  <si>
    <t>確認事項は、本様式１行につき１問とし、簡潔にまとめて記載すること。</t>
    <rPh sb="0" eb="2">
      <t>カクニン</t>
    </rPh>
    <rPh sb="2" eb="4">
      <t>ジコウ</t>
    </rPh>
    <phoneticPr fontId="26"/>
  </si>
  <si>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6"/>
  </si>
  <si>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6"/>
  </si>
  <si>
    <t>網掛け部（黄色）に、該当する金額を記入すること。その他のセルを変更しないこと。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</si>
  <si>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入札書の提出と同時に、入札書と別に封印して提出すること。</t>
    <rPh sb="0" eb="2">
      <t>ニュウサツ</t>
    </rPh>
    <rPh sb="2" eb="3">
      <t>ショ</t>
    </rPh>
    <rPh sb="4" eb="6">
      <t>テイシュツ</t>
    </rPh>
    <rPh sb="7" eb="9">
      <t>ドウジ</t>
    </rPh>
    <rPh sb="11" eb="13">
      <t>ニュウサツ</t>
    </rPh>
    <rPh sb="13" eb="14">
      <t>ショ</t>
    </rPh>
    <rPh sb="15" eb="16">
      <t>ベツ</t>
    </rPh>
    <rPh sb="17" eb="19">
      <t>フウイン</t>
    </rPh>
    <rPh sb="21" eb="23">
      <t>テイシュツ</t>
    </rPh>
    <phoneticPr fontId="26"/>
  </si>
  <si>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6"/>
  </si>
  <si>
    <t>提案単価は円単位とし、その端数は切り捨てとすること。</t>
    <rPh sb="0" eb="2">
      <t>テイアン</t>
    </rPh>
    <rPh sb="5" eb="6">
      <t>エン</t>
    </rPh>
    <rPh sb="16" eb="17">
      <t>キ</t>
    </rPh>
    <rPh sb="18" eb="19">
      <t>ス</t>
    </rPh>
    <phoneticPr fontId="26"/>
  </si>
  <si>
    <t>※：兼務等がある場合には、明確に記載すること。</t>
    <rPh sb="2" eb="4">
      <t>ケンム</t>
    </rPh>
    <rPh sb="4" eb="5">
      <t>トウ</t>
    </rPh>
    <rPh sb="8" eb="10">
      <t>バアイ</t>
    </rPh>
    <rPh sb="13" eb="15">
      <t>メイカク</t>
    </rPh>
    <rPh sb="16" eb="18">
      <t>キサイ</t>
    </rPh>
    <phoneticPr fontId="26"/>
  </si>
  <si>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6"/>
  </si>
  <si>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6"/>
  </si>
  <si>
    <t>　提案単価は円単位とし、その端数は切り捨てとする。</t>
  </si>
  <si>
    <t>　消費税及び地方消費税は含めず記載すること。また、物価上昇は考慮しないこと。</t>
    <rPh sb="1" eb="4">
      <t>ショウヒゼイ</t>
    </rPh>
    <rPh sb="4" eb="5">
      <t>オヨ</t>
    </rPh>
    <rPh sb="6" eb="8">
      <t>チホウ</t>
    </rPh>
    <rPh sb="8" eb="11">
      <t>ショウヒゼイ</t>
    </rPh>
    <rPh sb="12" eb="13">
      <t>フク</t>
    </rPh>
    <rPh sb="15" eb="17">
      <t>キサイ</t>
    </rPh>
    <rPh sb="25" eb="27">
      <t>ブッカ</t>
    </rPh>
    <rPh sb="27" eb="29">
      <t>ジョウショウ</t>
    </rPh>
    <rPh sb="30" eb="32">
      <t>コウリョ</t>
    </rPh>
    <phoneticPr fontId="26"/>
  </si>
  <si>
    <t>　内容・算定根拠は可能な範囲で具体的に記載すること。なお、別紙を用いて説明する場合、様式は任意とする。</t>
    <rPh sb="1" eb="3">
      <t>ナイヨウ</t>
    </rPh>
    <rPh sb="4" eb="6">
      <t>サンテイ</t>
    </rPh>
    <rPh sb="6" eb="8">
      <t>コンキョ</t>
    </rPh>
    <rPh sb="9" eb="11">
      <t>カノウ</t>
    </rPh>
    <rPh sb="12" eb="14">
      <t>ハンイ</t>
    </rPh>
    <rPh sb="15" eb="18">
      <t>グタイテキ</t>
    </rPh>
    <rPh sb="19" eb="21">
      <t>キサイ</t>
    </rPh>
    <rPh sb="29" eb="31">
      <t>ベッシ</t>
    </rPh>
    <rPh sb="32" eb="33">
      <t>モチ</t>
    </rPh>
    <rPh sb="35" eb="37">
      <t>セツメイ</t>
    </rPh>
    <rPh sb="39" eb="41">
      <t>バアイ</t>
    </rPh>
    <rPh sb="42" eb="44">
      <t>ヨウシキ</t>
    </rPh>
    <rPh sb="45" eb="47">
      <t>ニンイ</t>
    </rPh>
    <phoneticPr fontId="26"/>
  </si>
  <si>
    <t>提案単価は円単位とし、その端数は切り捨てとする。</t>
  </si>
  <si>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6"/>
  </si>
  <si>
    <t>網掛け部（黄色）に、該当する金額を記入すること。</t>
    <rPh sb="0" eb="2">
      <t>アミカ</t>
    </rPh>
    <rPh sb="3" eb="4">
      <t>ブ</t>
    </rPh>
    <rPh sb="5" eb="7">
      <t>キイロ</t>
    </rPh>
    <rPh sb="10" eb="12">
      <t>ガイトウ</t>
    </rPh>
    <rPh sb="14" eb="16">
      <t>キンガク</t>
    </rPh>
    <rPh sb="17" eb="19">
      <t>キニュウ</t>
    </rPh>
    <phoneticPr fontId="26"/>
  </si>
  <si>
    <t>※その他については、合理的な説明を付すこと。</t>
  </si>
  <si>
    <t>副本は、出資者名を記入しないこと。</t>
    <rPh sb="0" eb="2">
      <t>フクホン</t>
    </rPh>
    <rPh sb="4" eb="6">
      <t>シュッシ</t>
    </rPh>
    <rPh sb="6" eb="7">
      <t>シャ</t>
    </rPh>
    <rPh sb="7" eb="8">
      <t>メイ</t>
    </rPh>
    <rPh sb="9" eb="11">
      <t>キニュウ</t>
    </rPh>
    <phoneticPr fontId="26"/>
  </si>
  <si>
    <t>記入欄が足りない場合は、適宜追加すること。</t>
  </si>
  <si>
    <t>記入欄が足りない場合は、適宜追加すること。</t>
    <rPh sb="0" eb="2">
      <t>キニュウ</t>
    </rPh>
    <rPh sb="2" eb="3">
      <t>ラン</t>
    </rPh>
    <rPh sb="4" eb="5">
      <t>タ</t>
    </rPh>
    <rPh sb="8" eb="10">
      <t>バアイ</t>
    </rPh>
    <rPh sb="12" eb="14">
      <t>テキギ</t>
    </rPh>
    <rPh sb="14" eb="16">
      <t>ツイカ</t>
    </rPh>
    <phoneticPr fontId="26"/>
  </si>
  <si>
    <t>代表企業の出資比率については、50%を超えるものとすること。</t>
    <rPh sb="0" eb="2">
      <t>ダイヒョウ</t>
    </rPh>
    <rPh sb="2" eb="4">
      <t>キギョウ</t>
    </rPh>
    <rPh sb="5" eb="7">
      <t>シュッシ</t>
    </rPh>
    <rPh sb="7" eb="9">
      <t>ヒリツ</t>
    </rPh>
    <rPh sb="19" eb="20">
      <t>コ</t>
    </rPh>
    <phoneticPr fontId="26"/>
  </si>
  <si>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6"/>
  </si>
  <si>
    <t>5年単位で当該事象が発生する（顕在化する）確率が80%以上の場合を「A」、60%以上80%未満の場合を「B」、40%以上60%未満の場合を「C」、20%以上40%未満の場合を「D」、20%未満の場合を「E」とする。</t>
  </si>
  <si>
    <t>当該事象が発生した場合の損害額が1億円以上の場合には「Ａ」、5、000万円以上1億円未満場合は「B」、1、000万円以上5、000万円未満場合は「C」、500万円以上1、000万円未満の場合は「D」、500万円未満の場合は「E」とする。</t>
  </si>
  <si>
    <t>「特約/有無」の欄には、「有」又は「無」を記載すること。</t>
    <rPh sb="1" eb="3">
      <t>トクヤク</t>
    </rPh>
    <rPh sb="4" eb="6">
      <t>ウム</t>
    </rPh>
    <rPh sb="8" eb="9">
      <t>ラン</t>
    </rPh>
    <rPh sb="13" eb="14">
      <t>ア</t>
    </rPh>
    <rPh sb="15" eb="16">
      <t>マタ</t>
    </rPh>
    <rPh sb="18" eb="19">
      <t>ナ</t>
    </rPh>
    <rPh sb="21" eb="23">
      <t>キサイ</t>
    </rPh>
    <phoneticPr fontId="26"/>
  </si>
  <si>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6"/>
  </si>
  <si>
    <t>A4版・縦　2ページ</t>
    <rPh sb="2" eb="3">
      <t>バン</t>
    </rPh>
    <rPh sb="4" eb="5">
      <t>タテ</t>
    </rPh>
    <phoneticPr fontId="26"/>
  </si>
  <si>
    <t>関心表明書　　※必要による</t>
    <rPh sb="8" eb="10">
      <t>ヒツヨウ</t>
    </rPh>
    <phoneticPr fontId="26"/>
  </si>
  <si>
    <t>無し</t>
    <rPh sb="0" eb="1">
      <t>ナ</t>
    </rPh>
    <phoneticPr fontId="26"/>
  </si>
  <si>
    <t>自由様式</t>
    <rPh sb="0" eb="2">
      <t>ジユウ</t>
    </rPh>
    <rPh sb="2" eb="4">
      <t>ヨウシキ</t>
    </rPh>
    <phoneticPr fontId="26"/>
  </si>
  <si>
    <t>提出にあたり、赤字で記載している例示は消去すること。</t>
    <rPh sb="0" eb="2">
      <t>テイシュツ</t>
    </rPh>
    <rPh sb="7" eb="9">
      <t>アカジ</t>
    </rPh>
    <rPh sb="10" eb="12">
      <t>キサイ</t>
    </rPh>
    <rPh sb="16" eb="18">
      <t>レイジ</t>
    </rPh>
    <rPh sb="19" eb="21">
      <t>ショウキョ</t>
    </rPh>
    <phoneticPr fontId="26"/>
  </si>
  <si>
    <t>消費税及び地方消費税は含まない金額を記載すること。また、物価上昇分は考慮しないこと。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2" eb="33">
      <t>ブン</t>
    </rPh>
    <rPh sb="34" eb="36">
      <t>コウリョ</t>
    </rPh>
    <phoneticPr fontId="26"/>
  </si>
  <si>
    <t>3.</t>
    <phoneticPr fontId="26"/>
  </si>
  <si>
    <t>直接工事費</t>
    <rPh sb="0" eb="5">
      <t>チョクセツコウジヒ</t>
    </rPh>
    <phoneticPr fontId="26"/>
  </si>
  <si>
    <t>廃棄物処理費</t>
    <rPh sb="0" eb="6">
      <t>ハイキブツショリヒ</t>
    </rPh>
    <phoneticPr fontId="26"/>
  </si>
  <si>
    <t>4.</t>
    <phoneticPr fontId="26"/>
  </si>
  <si>
    <t>5.</t>
    <phoneticPr fontId="26"/>
  </si>
  <si>
    <t>消費税及び地方消費税は含まない金額を記載すること。なお、物価上昇分は考慮しないこと。</t>
    <rPh sb="0" eb="3">
      <t>ショウヒゼイ</t>
    </rPh>
    <rPh sb="3" eb="4">
      <t>オヨ</t>
    </rPh>
    <rPh sb="5" eb="7">
      <t>チホウ</t>
    </rPh>
    <rPh sb="7" eb="10">
      <t>ショウヒゼイ</t>
    </rPh>
    <rPh sb="11" eb="12">
      <t>フク</t>
    </rPh>
    <rPh sb="15" eb="17">
      <t>キンガク</t>
    </rPh>
    <rPh sb="18" eb="20">
      <t>キサイ</t>
    </rPh>
    <rPh sb="28" eb="30">
      <t>ブッカ</t>
    </rPh>
    <rPh sb="30" eb="32">
      <t>ジョウショウ</t>
    </rPh>
    <rPh sb="32" eb="33">
      <t>ブン</t>
    </rPh>
    <rPh sb="34" eb="36">
      <t>コウリョ</t>
    </rPh>
    <phoneticPr fontId="26"/>
  </si>
  <si>
    <t>運営期間の総額</t>
    <rPh sb="0" eb="2">
      <t>ウンエイ</t>
    </rPh>
    <rPh sb="2" eb="4">
      <t>キカン</t>
    </rPh>
    <rPh sb="5" eb="7">
      <t>ソウガク</t>
    </rPh>
    <phoneticPr fontId="26"/>
  </si>
  <si>
    <t>運営期間</t>
    <phoneticPr fontId="26"/>
  </si>
  <si>
    <t>令和27年度</t>
    <rPh sb="0" eb="2">
      <t>レイワ</t>
    </rPh>
    <rPh sb="4" eb="6">
      <t>ネンド</t>
    </rPh>
    <phoneticPr fontId="26"/>
  </si>
  <si>
    <t>令和28年度</t>
    <rPh sb="0" eb="2">
      <t>レイワ</t>
    </rPh>
    <rPh sb="4" eb="6">
      <t>ネンド</t>
    </rPh>
    <phoneticPr fontId="26"/>
  </si>
  <si>
    <t>令和29年度</t>
    <rPh sb="0" eb="2">
      <t>レイワ</t>
    </rPh>
    <rPh sb="4" eb="6">
      <t>ネンド</t>
    </rPh>
    <phoneticPr fontId="26"/>
  </si>
  <si>
    <t>SPC及び施設構成人員</t>
    <rPh sb="3" eb="4">
      <t>オヨ</t>
    </rPh>
    <rPh sb="5" eb="9">
      <t>シセツコウセイ</t>
    </rPh>
    <rPh sb="9" eb="11">
      <t>ジンイン</t>
    </rPh>
    <phoneticPr fontId="26"/>
  </si>
  <si>
    <t>人件費合計
（千円/年）</t>
    <rPh sb="0" eb="3">
      <t>ジンケンヒ</t>
    </rPh>
    <rPh sb="3" eb="5">
      <t>ゴウケイ</t>
    </rPh>
    <rPh sb="7" eb="9">
      <t>センエン</t>
    </rPh>
    <rPh sb="10" eb="11">
      <t>ネン</t>
    </rPh>
    <phoneticPr fontId="26"/>
  </si>
  <si>
    <t>日</t>
    <rPh sb="0" eb="1">
      <t>ニチ</t>
    </rPh>
    <phoneticPr fontId="26"/>
  </si>
  <si>
    <t>計</t>
    <rPh sb="0" eb="1">
      <t>ケイ</t>
    </rPh>
    <phoneticPr fontId="26"/>
  </si>
  <si>
    <t>項目</t>
    <rPh sb="0" eb="2">
      <t>コウモク</t>
    </rPh>
    <phoneticPr fontId="26"/>
  </si>
  <si>
    <t>粗大ごみ</t>
    <rPh sb="0" eb="2">
      <t>ソダイ</t>
    </rPh>
    <phoneticPr fontId="26"/>
  </si>
  <si>
    <t>CD-R等に保存して提出するデータは、Microsoft Excel（バージョンは2010以降）で、必ず計算式等を残したファイル（本様式以外のシートに計算式がリンクする場合には、当該シートも含む。）とするよう留意すること。</t>
    <rPh sb="4" eb="5">
      <t>ナド</t>
    </rPh>
    <rPh sb="45" eb="47">
      <t>イコウ</t>
    </rPh>
    <phoneticPr fontId="26"/>
  </si>
  <si>
    <t>法人税等</t>
    <rPh sb="0" eb="4">
      <t>ホウジンゼイトウ</t>
    </rPh>
    <phoneticPr fontId="26"/>
  </si>
  <si>
    <t>法人住民税</t>
    <rPh sb="0" eb="5">
      <t>ホウジンジュウミンゼイ</t>
    </rPh>
    <phoneticPr fontId="26"/>
  </si>
  <si>
    <t>繰越欠損金の控除額</t>
    <rPh sb="0" eb="5">
      <t>クリコシケッソンキン</t>
    </rPh>
    <rPh sb="6" eb="8">
      <t>コウジョ</t>
    </rPh>
    <rPh sb="8" eb="9">
      <t>ガク</t>
    </rPh>
    <phoneticPr fontId="26"/>
  </si>
  <si>
    <t>法定実効税率：</t>
    <rPh sb="0" eb="6">
      <t>ホウテイジッコウゼイリツ</t>
    </rPh>
    <phoneticPr fontId="26"/>
  </si>
  <si>
    <t>令和30年度</t>
    <rPh sb="0" eb="2">
      <t>レイワ</t>
    </rPh>
    <rPh sb="4" eb="6">
      <t>ネンド</t>
    </rPh>
    <phoneticPr fontId="26"/>
  </si>
  <si>
    <t>精算年度</t>
    <rPh sb="0" eb="4">
      <t>セイサンネンド</t>
    </rPh>
    <phoneticPr fontId="26"/>
  </si>
  <si>
    <t>出資金合計</t>
    <rPh sb="0" eb="3">
      <t>シュッシキン</t>
    </rPh>
    <rPh sb="3" eb="5">
      <t>ゴウケイ</t>
    </rPh>
    <phoneticPr fontId="26"/>
  </si>
  <si>
    <t>E-IRR（配当金の出資金に対するIRR）</t>
    <rPh sb="6" eb="9">
      <t>ハイトウキン</t>
    </rPh>
    <rPh sb="10" eb="13">
      <t>シュッシキン</t>
    </rPh>
    <rPh sb="14" eb="15">
      <t>タイ</t>
    </rPh>
    <phoneticPr fontId="26"/>
  </si>
  <si>
    <t>E-IRR算定キャッシュフロー（出資金、配当金）</t>
    <rPh sb="5" eb="7">
      <t>サンテイ</t>
    </rPh>
    <rPh sb="16" eb="19">
      <t>シュッシキン</t>
    </rPh>
    <rPh sb="20" eb="23">
      <t>ハイトウキン</t>
    </rPh>
    <phoneticPr fontId="26"/>
  </si>
  <si>
    <t>　CD-R等に保存して提出するデータは、Microsoft Excel（バージョンは2010以降）で、必ず計算式等を残したファイル（本様式以外のシートに計算式が
　リンクする場合には、当該シートも含む。）とするよう留意すること。</t>
    <rPh sb="5" eb="6">
      <t>ナド</t>
    </rPh>
    <phoneticPr fontId="26"/>
  </si>
  <si>
    <t>CD-R等に保存して提出するデータは、Microsoft Excel（バージョンは2010以降）で、必ず計算式等を残したファイル（本様式以外のシートに計算式がリンクする場合には、当該シートも含む。）とするよう留意すること。</t>
    <rPh sb="4" eb="5">
      <t>ナド</t>
    </rPh>
    <phoneticPr fontId="26"/>
  </si>
  <si>
    <t>年間処理量は、各設備において、重複のないようにすること。</t>
    <rPh sb="0" eb="5">
      <t>ネンカンショリリョウ</t>
    </rPh>
    <rPh sb="7" eb="10">
      <t>カクセツビ</t>
    </rPh>
    <rPh sb="15" eb="17">
      <t>チョウフク</t>
    </rPh>
    <phoneticPr fontId="8"/>
  </si>
  <si>
    <t>運営期間の総額</t>
    <rPh sb="0" eb="4">
      <t>ウンエイキカン</t>
    </rPh>
    <rPh sb="5" eb="7">
      <t>ソウガク</t>
    </rPh>
    <phoneticPr fontId="26"/>
  </si>
  <si>
    <t>数値</t>
    <rPh sb="0" eb="2">
      <t>スウチ</t>
    </rPh>
    <phoneticPr fontId="26"/>
  </si>
  <si>
    <t>備考</t>
    <rPh sb="0" eb="2">
      <t>ビコウ</t>
    </rPh>
    <phoneticPr fontId="26"/>
  </si>
  <si>
    <t>t/日</t>
    <rPh sb="2" eb="3">
      <t>ニチ</t>
    </rPh>
    <phoneticPr fontId="26"/>
  </si>
  <si>
    <t>燃料</t>
    <rPh sb="0" eb="2">
      <t>ネンリョウ</t>
    </rPh>
    <phoneticPr fontId="26"/>
  </si>
  <si>
    <t>灯油</t>
    <rPh sb="0" eb="2">
      <t>トウユ</t>
    </rPh>
    <phoneticPr fontId="26"/>
  </si>
  <si>
    <t>kL/年</t>
    <rPh sb="3" eb="4">
      <t>ネン</t>
    </rPh>
    <phoneticPr fontId="26"/>
  </si>
  <si>
    <t>年間使用量を入力</t>
    <rPh sb="0" eb="2">
      <t>ネンカン</t>
    </rPh>
    <rPh sb="2" eb="5">
      <t>シヨウリョウ</t>
    </rPh>
    <rPh sb="6" eb="8">
      <t>ニュウリョク</t>
    </rPh>
    <phoneticPr fontId="26"/>
  </si>
  <si>
    <t>A重油</t>
    <rPh sb="1" eb="3">
      <t>ジュウユ</t>
    </rPh>
    <phoneticPr fontId="26"/>
  </si>
  <si>
    <t>軽油</t>
    <rPh sb="0" eb="2">
      <t>ケイユ</t>
    </rPh>
    <phoneticPr fontId="26"/>
  </si>
  <si>
    <t>電力</t>
    <rPh sb="0" eb="2">
      <t>デンリョク</t>
    </rPh>
    <phoneticPr fontId="26"/>
  </si>
  <si>
    <t>買電量</t>
    <rPh sb="0" eb="2">
      <t>バイデン</t>
    </rPh>
    <rPh sb="2" eb="3">
      <t>リョウ</t>
    </rPh>
    <phoneticPr fontId="26"/>
  </si>
  <si>
    <t>kWh/年</t>
    <rPh sb="4" eb="5">
      <t>ネン</t>
    </rPh>
    <phoneticPr fontId="26"/>
  </si>
  <si>
    <t>提案値を入力</t>
    <rPh sb="0" eb="2">
      <t>テイアン</t>
    </rPh>
    <rPh sb="2" eb="3">
      <t>チ</t>
    </rPh>
    <rPh sb="4" eb="6">
      <t>ニュウリョク</t>
    </rPh>
    <phoneticPr fontId="26"/>
  </si>
  <si>
    <t>売電量</t>
    <rPh sb="0" eb="2">
      <t>バイデン</t>
    </rPh>
    <rPh sb="2" eb="3">
      <t>リョウ</t>
    </rPh>
    <phoneticPr fontId="26"/>
  </si>
  <si>
    <t>熱供給</t>
    <rPh sb="0" eb="1">
      <t>ネツ</t>
    </rPh>
    <rPh sb="1" eb="3">
      <t>キョウキュウ</t>
    </rPh>
    <phoneticPr fontId="26"/>
  </si>
  <si>
    <t>GJ/年</t>
    <rPh sb="3" eb="4">
      <t>ネン</t>
    </rPh>
    <phoneticPr fontId="26"/>
  </si>
  <si>
    <t>電力供給</t>
    <rPh sb="0" eb="2">
      <t>デンリョク</t>
    </rPh>
    <rPh sb="2" eb="4">
      <t>キョウキュウ</t>
    </rPh>
    <phoneticPr fontId="26"/>
  </si>
  <si>
    <t>排出係数</t>
    <rPh sb="0" eb="2">
      <t>ハイシュツ</t>
    </rPh>
    <rPh sb="2" eb="4">
      <t>ケイスウ</t>
    </rPh>
    <phoneticPr fontId="26"/>
  </si>
  <si>
    <r>
      <t>t-CO</t>
    </r>
    <r>
      <rPr>
        <vertAlign val="subscript"/>
        <sz val="11"/>
        <rFont val="ＭＳ Ｐゴシック"/>
        <family val="3"/>
        <charset val="128"/>
      </rPr>
      <t>2</t>
    </r>
    <r>
      <rPr>
        <sz val="11"/>
        <rFont val="ＭＳ Ｐゴシック"/>
        <family val="3"/>
        <charset val="128"/>
      </rPr>
      <t>/kL</t>
    </r>
    <phoneticPr fontId="26"/>
  </si>
  <si>
    <t>廃棄物処理部門における温室効果ガス排出抑制等指針より</t>
    <phoneticPr fontId="26"/>
  </si>
  <si>
    <r>
      <t>t-CO</t>
    </r>
    <r>
      <rPr>
        <vertAlign val="subscript"/>
        <sz val="11"/>
        <rFont val="ＭＳ Ｐゴシック"/>
        <family val="3"/>
        <charset val="128"/>
      </rPr>
      <t>2</t>
    </r>
    <r>
      <rPr>
        <sz val="11"/>
        <rFont val="ＭＳ Ｐゴシック"/>
        <family val="3"/>
        <charset val="128"/>
      </rPr>
      <t>/kWh</t>
    </r>
    <phoneticPr fontId="26"/>
  </si>
  <si>
    <r>
      <t>t-CO</t>
    </r>
    <r>
      <rPr>
        <vertAlign val="subscript"/>
        <sz val="11"/>
        <rFont val="ＭＳ Ｐゴシック"/>
        <family val="3"/>
        <charset val="128"/>
      </rPr>
      <t>2</t>
    </r>
    <r>
      <rPr>
        <sz val="11"/>
        <rFont val="ＭＳ Ｐゴシック"/>
        <family val="3"/>
        <charset val="128"/>
      </rPr>
      <t>/GJ</t>
    </r>
    <phoneticPr fontId="26"/>
  </si>
  <si>
    <r>
      <t>t-CO</t>
    </r>
    <r>
      <rPr>
        <vertAlign val="subscript"/>
        <sz val="11"/>
        <rFont val="ＭＳ Ｐゴシック"/>
        <family val="3"/>
        <charset val="128"/>
      </rPr>
      <t>2</t>
    </r>
    <r>
      <rPr>
        <sz val="11"/>
        <rFont val="ＭＳ Ｐゴシック"/>
        <family val="3"/>
        <charset val="128"/>
      </rPr>
      <t>/年</t>
    </r>
    <rPh sb="6" eb="7">
      <t>ネン</t>
    </rPh>
    <phoneticPr fontId="26"/>
  </si>
  <si>
    <t>自動計算</t>
    <rPh sb="0" eb="2">
      <t>ジドウ</t>
    </rPh>
    <rPh sb="2" eb="4">
      <t>ケイサン</t>
    </rPh>
    <phoneticPr fontId="26"/>
  </si>
  <si>
    <t>電力売電</t>
    <rPh sb="0" eb="2">
      <t>デンリョク</t>
    </rPh>
    <rPh sb="2" eb="4">
      <t>バイデン</t>
    </rPh>
    <phoneticPr fontId="26"/>
  </si>
  <si>
    <t>自動計算</t>
    <rPh sb="0" eb="4">
      <t>ジドウケイサン</t>
    </rPh>
    <phoneticPr fontId="26"/>
  </si>
  <si>
    <t>入札提出書類提出届</t>
    <rPh sb="2" eb="4">
      <t>テイシュツ</t>
    </rPh>
    <phoneticPr fontId="26"/>
  </si>
  <si>
    <t>熱供給</t>
    <rPh sb="0" eb="3">
      <t>ネツキョウキュウ</t>
    </rPh>
    <phoneticPr fontId="26"/>
  </si>
  <si>
    <r>
      <t>ごみ処理量あたりのCO</t>
    </r>
    <r>
      <rPr>
        <vertAlign val="subscript"/>
        <sz val="11"/>
        <rFont val="ＭＳ Ｐゴシック"/>
        <family val="3"/>
        <charset val="128"/>
      </rPr>
      <t>2</t>
    </r>
    <r>
      <rPr>
        <sz val="11"/>
        <rFont val="ＭＳ Ｐゴシック"/>
        <family val="3"/>
        <charset val="128"/>
      </rPr>
      <t>排出量</t>
    </r>
    <rPh sb="2" eb="5">
      <t>ショリリョウ</t>
    </rPh>
    <rPh sb="12" eb="15">
      <t>ハイシュツリョウ</t>
    </rPh>
    <phoneticPr fontId="26"/>
  </si>
  <si>
    <r>
      <t>kg-CO</t>
    </r>
    <r>
      <rPr>
        <vertAlign val="subscript"/>
        <sz val="11"/>
        <rFont val="ＭＳ Ｐゴシック"/>
        <family val="3"/>
        <charset val="128"/>
      </rPr>
      <t>2</t>
    </r>
    <r>
      <rPr>
        <sz val="11"/>
        <rFont val="ＭＳ Ｐゴシック"/>
        <family val="3"/>
        <charset val="128"/>
      </rPr>
      <t>/ごみt</t>
    </r>
    <phoneticPr fontId="26"/>
  </si>
  <si>
    <t>設　備</t>
    <phoneticPr fontId="26"/>
  </si>
  <si>
    <t>番号</t>
    <rPh sb="0" eb="2">
      <t>バンゴウ</t>
    </rPh>
    <phoneticPr fontId="26"/>
  </si>
  <si>
    <t>機　器</t>
    <phoneticPr fontId="26"/>
  </si>
  <si>
    <t>部　品</t>
    <phoneticPr fontId="26"/>
  </si>
  <si>
    <t>予備
有無</t>
    <rPh sb="0" eb="2">
      <t>ヨビ</t>
    </rPh>
    <rPh sb="3" eb="5">
      <t>ウム</t>
    </rPh>
    <phoneticPr fontId="26"/>
  </si>
  <si>
    <t>保全方法</t>
    <rPh sb="0" eb="2">
      <t>ホゼン</t>
    </rPh>
    <rPh sb="2" eb="4">
      <t>ホウホウ</t>
    </rPh>
    <phoneticPr fontId="26"/>
  </si>
  <si>
    <t>管理</t>
    <rPh sb="0" eb="2">
      <t>カンリ</t>
    </rPh>
    <phoneticPr fontId="26"/>
  </si>
  <si>
    <t>備　考</t>
    <phoneticPr fontId="26"/>
  </si>
  <si>
    <t>診断項目</t>
    <rPh sb="0" eb="2">
      <t>シンダン</t>
    </rPh>
    <rPh sb="2" eb="4">
      <t>コウモク</t>
    </rPh>
    <phoneticPr fontId="26"/>
  </si>
  <si>
    <t>評価方法</t>
    <rPh sb="0" eb="2">
      <t>ヒョウカ</t>
    </rPh>
    <rPh sb="2" eb="4">
      <t>ホウホウ</t>
    </rPh>
    <phoneticPr fontId="26"/>
  </si>
  <si>
    <t>管理値</t>
    <rPh sb="0" eb="2">
      <t>カンリ</t>
    </rPh>
    <rPh sb="2" eb="3">
      <t>チ</t>
    </rPh>
    <phoneticPr fontId="26"/>
  </si>
  <si>
    <t>診断頻度</t>
    <rPh sb="0" eb="2">
      <t>シンダン</t>
    </rPh>
    <rPh sb="2" eb="4">
      <t>ヒンド</t>
    </rPh>
    <phoneticPr fontId="26"/>
  </si>
  <si>
    <t>通風設備</t>
    <rPh sb="0" eb="2">
      <t>ツウフウ</t>
    </rPh>
    <rPh sb="2" eb="4">
      <t>セツビ</t>
    </rPh>
    <phoneticPr fontId="26"/>
  </si>
  <si>
    <t>その他</t>
    <rPh sb="2" eb="3">
      <t>タ</t>
    </rPh>
    <phoneticPr fontId="26"/>
  </si>
  <si>
    <t>破砕設備</t>
    <rPh sb="0" eb="2">
      <t>ハサイ</t>
    </rPh>
    <rPh sb="2" eb="4">
      <t>セツビ</t>
    </rPh>
    <phoneticPr fontId="26"/>
  </si>
  <si>
    <t>貯留・搬出
設備</t>
    <rPh sb="0" eb="2">
      <t>チョリュウ</t>
    </rPh>
    <rPh sb="3" eb="5">
      <t>ハンシュツ</t>
    </rPh>
    <phoneticPr fontId="26"/>
  </si>
  <si>
    <t>電気設備</t>
    <phoneticPr fontId="26"/>
  </si>
  <si>
    <t>計装設備</t>
    <phoneticPr fontId="26"/>
  </si>
  <si>
    <t>建築機械設備</t>
    <rPh sb="0" eb="2">
      <t>ケンチク</t>
    </rPh>
    <rPh sb="2" eb="4">
      <t>キカイ</t>
    </rPh>
    <rPh sb="4" eb="6">
      <t>セツビ</t>
    </rPh>
    <phoneticPr fontId="26"/>
  </si>
  <si>
    <t>建築電気設備</t>
    <rPh sb="0" eb="2">
      <t>ケンチク</t>
    </rPh>
    <rPh sb="2" eb="4">
      <t>デンキ</t>
    </rPh>
    <rPh sb="4" eb="6">
      <t>セツビ</t>
    </rPh>
    <phoneticPr fontId="26"/>
  </si>
  <si>
    <t>目標
耐用
年数</t>
    <rPh sb="0" eb="2">
      <t>モクヒョウ</t>
    </rPh>
    <rPh sb="3" eb="5">
      <t>タイヨウ</t>
    </rPh>
    <rPh sb="6" eb="8">
      <t>ネンスウ</t>
    </rPh>
    <phoneticPr fontId="26"/>
  </si>
  <si>
    <t xml:space="preserve">排ガス処理
設備 </t>
    <rPh sb="0" eb="1">
      <t>ハイ</t>
    </rPh>
    <rPh sb="3" eb="5">
      <t>ショリ</t>
    </rPh>
    <rPh sb="6" eb="8">
      <t>セツビ</t>
    </rPh>
    <phoneticPr fontId="26"/>
  </si>
  <si>
    <t>給水設備</t>
    <rPh sb="0" eb="4">
      <t>キュウスイセツビ</t>
    </rPh>
    <phoneticPr fontId="26"/>
  </si>
  <si>
    <t>雑設備</t>
    <rPh sb="0" eb="3">
      <t>ザツセツビ</t>
    </rPh>
    <phoneticPr fontId="26"/>
  </si>
  <si>
    <t>搬送・選別
設備</t>
    <rPh sb="0" eb="2">
      <t>ハンソウ</t>
    </rPh>
    <rPh sb="3" eb="5">
      <t>センベツ</t>
    </rPh>
    <rPh sb="6" eb="8">
      <t>セツビ</t>
    </rPh>
    <phoneticPr fontId="26"/>
  </si>
  <si>
    <t>維持補修費（千円）</t>
    <rPh sb="0" eb="5">
      <t>イジホシュウヒ</t>
    </rPh>
    <rPh sb="6" eb="8">
      <t>センエン</t>
    </rPh>
    <phoneticPr fontId="26"/>
  </si>
  <si>
    <t>BM</t>
    <phoneticPr fontId="26"/>
  </si>
  <si>
    <t>TBM</t>
    <phoneticPr fontId="26"/>
  </si>
  <si>
    <t>CBM</t>
    <phoneticPr fontId="26"/>
  </si>
  <si>
    <t>維持補修スケジュール</t>
    <rPh sb="0" eb="4">
      <t>イジホシュウ</t>
    </rPh>
    <phoneticPr fontId="26"/>
  </si>
  <si>
    <t>改定指数（提案）</t>
    <rPh sb="0" eb="4">
      <t>カイテイシスウ</t>
    </rPh>
    <rPh sb="5" eb="7">
      <t>テイアン</t>
    </rPh>
    <phoneticPr fontId="26"/>
  </si>
  <si>
    <t>改定指数（提案）は、物価変動を計る指標として、入札説明書別紙5に示す指標にかえて他に希望する指標がある場合には、提案する指標を記載すること。
ただし、提案にあたっては、入札説明書別紙5に示す指標を前提とすること。</t>
    <phoneticPr fontId="26"/>
  </si>
  <si>
    <t>改定指数（提案）</t>
    <phoneticPr fontId="26"/>
  </si>
  <si>
    <t>　提案単価は円単位とし、その端数は切り捨てとする。</t>
    <phoneticPr fontId="26"/>
  </si>
  <si>
    <t>①SPCの設立時</t>
    <rPh sb="5" eb="8">
      <t>セツリツジ</t>
    </rPh>
    <phoneticPr fontId="26"/>
  </si>
  <si>
    <t>②運営業務期間開始時</t>
    <rPh sb="1" eb="3">
      <t>ウンエイ</t>
    </rPh>
    <rPh sb="3" eb="5">
      <t>ギョウム</t>
    </rPh>
    <rPh sb="5" eb="7">
      <t>キカン</t>
    </rPh>
    <rPh sb="7" eb="9">
      <t>カイシ</t>
    </rPh>
    <rPh sb="9" eb="10">
      <t>ジ</t>
    </rPh>
    <phoneticPr fontId="26"/>
  </si>
  <si>
    <t>合計　（ = ① + ② ）</t>
    <rPh sb="0" eb="2">
      <t>ゴウケイ</t>
    </rPh>
    <phoneticPr fontId="26"/>
  </si>
  <si>
    <t>朝霞和光資源循環組合</t>
    <rPh sb="0" eb="2">
      <t>アサカ</t>
    </rPh>
    <rPh sb="2" eb="4">
      <t>ワコウ</t>
    </rPh>
    <rPh sb="4" eb="6">
      <t>シゲン</t>
    </rPh>
    <rPh sb="6" eb="8">
      <t>ジュンカン</t>
    </rPh>
    <rPh sb="8" eb="10">
      <t>クミアイ</t>
    </rPh>
    <phoneticPr fontId="61"/>
  </si>
  <si>
    <t>朝霞和光資源循環組合</t>
    <phoneticPr fontId="61"/>
  </si>
  <si>
    <t>ごみ広域処理施設整備・運営事業</t>
    <rPh sb="2" eb="4">
      <t>コウイキ</t>
    </rPh>
    <rPh sb="4" eb="6">
      <t>ショリ</t>
    </rPh>
    <rPh sb="6" eb="8">
      <t>シセツ</t>
    </rPh>
    <rPh sb="8" eb="10">
      <t>セイビ</t>
    </rPh>
    <rPh sb="11" eb="13">
      <t>ウンエイ</t>
    </rPh>
    <rPh sb="13" eb="15">
      <t>ジギョウ</t>
    </rPh>
    <phoneticPr fontId="61"/>
  </si>
  <si>
    <t>1～8まで1つのエクセルファイルで作成し、シートを分けること。</t>
    <phoneticPr fontId="26"/>
  </si>
  <si>
    <t>「朝霞和光資源循環組合ごみ広域処理施設整備・運営事業」の入札説明書等に関して、以下の質問がありますので提出します。</t>
    <rPh sb="1" eb="3">
      <t>アサカ</t>
    </rPh>
    <rPh sb="3" eb="5">
      <t>ワコウ</t>
    </rPh>
    <rPh sb="5" eb="7">
      <t>シゲン</t>
    </rPh>
    <rPh sb="7" eb="9">
      <t>ジュンカン</t>
    </rPh>
    <rPh sb="9" eb="11">
      <t>クミアイ</t>
    </rPh>
    <rPh sb="13" eb="15">
      <t>コウイキ</t>
    </rPh>
    <rPh sb="15" eb="17">
      <t>ショリ</t>
    </rPh>
    <rPh sb="17" eb="19">
      <t>シセツ</t>
    </rPh>
    <rPh sb="19" eb="21">
      <t>セイビ</t>
    </rPh>
    <rPh sb="22" eb="24">
      <t>ウンエイ</t>
    </rPh>
    <rPh sb="24" eb="26">
      <t>ジギョウ</t>
    </rPh>
    <rPh sb="28" eb="34">
      <t>ニュウサツセツメイショナド</t>
    </rPh>
    <rPh sb="35" eb="36">
      <t>カン</t>
    </rPh>
    <rPh sb="39" eb="41">
      <t>イカ</t>
    </rPh>
    <rPh sb="42" eb="44">
      <t>シツモン</t>
    </rPh>
    <rPh sb="51" eb="53">
      <t>テイシュツ</t>
    </rPh>
    <phoneticPr fontId="26"/>
  </si>
  <si>
    <t>「朝霞和光資源循環組合ごみ広域処理施設整備・運営事業」の入札説明書等に関して、対話での確認を希望する事項について、下記のとおり提出します。</t>
    <rPh sb="28" eb="34">
      <t>ニュウサツセツメイショナド</t>
    </rPh>
    <rPh sb="35" eb="36">
      <t>カン</t>
    </rPh>
    <rPh sb="39" eb="41">
      <t>タイワ</t>
    </rPh>
    <rPh sb="43" eb="45">
      <t>カクニン</t>
    </rPh>
    <rPh sb="46" eb="48">
      <t>キボウ</t>
    </rPh>
    <rPh sb="50" eb="52">
      <t>ジコウ</t>
    </rPh>
    <rPh sb="57" eb="59">
      <t>カキ</t>
    </rPh>
    <rPh sb="63" eb="65">
      <t>テイシュツ</t>
    </rPh>
    <phoneticPr fontId="26"/>
  </si>
  <si>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26"/>
  </si>
  <si>
    <t>設計・建設業務に係る対価</t>
    <phoneticPr fontId="26"/>
  </si>
  <si>
    <t>設計・建設業務に係る対価</t>
    <rPh sb="0" eb="2">
      <t>セッケイ</t>
    </rPh>
    <rPh sb="3" eb="5">
      <t>ケンセツ</t>
    </rPh>
    <rPh sb="5" eb="7">
      <t>ギョウム</t>
    </rPh>
    <rPh sb="8" eb="9">
      <t>カカ</t>
    </rPh>
    <rPh sb="10" eb="12">
      <t>タイカ</t>
    </rPh>
    <phoneticPr fontId="26"/>
  </si>
  <si>
    <t>エネルギー回収型廃棄物処理施設　設計・建設</t>
    <rPh sb="5" eb="7">
      <t>カイシュウ</t>
    </rPh>
    <rPh sb="7" eb="8">
      <t>ガタ</t>
    </rPh>
    <rPh sb="8" eb="11">
      <t>ハイキブツ</t>
    </rPh>
    <rPh sb="11" eb="13">
      <t>ショリ</t>
    </rPh>
    <rPh sb="13" eb="15">
      <t>シセツ</t>
    </rPh>
    <rPh sb="16" eb="18">
      <t>セッケイ</t>
    </rPh>
    <rPh sb="19" eb="21">
      <t>ケンセツ</t>
    </rPh>
    <phoneticPr fontId="26"/>
  </si>
  <si>
    <t>マテリアルリサイクル推進施設　設計・建設</t>
    <rPh sb="10" eb="14">
      <t>スイシンシセツ</t>
    </rPh>
    <rPh sb="15" eb="17">
      <t>セッケイ</t>
    </rPh>
    <rPh sb="18" eb="20">
      <t>ケンセツ</t>
    </rPh>
    <phoneticPr fontId="26"/>
  </si>
  <si>
    <t>和光市旧ごみ焼却場解体工事</t>
    <rPh sb="0" eb="3">
      <t>ワコウシ</t>
    </rPh>
    <rPh sb="3" eb="4">
      <t>キュウ</t>
    </rPh>
    <rPh sb="6" eb="13">
      <t>ショウキャクジョウカイタイコウジ</t>
    </rPh>
    <phoneticPr fontId="26"/>
  </si>
  <si>
    <t>（2026）</t>
  </si>
  <si>
    <t>（2027）</t>
  </si>
  <si>
    <t>入札価格参考資料（運営業務に係る対価）</t>
    <rPh sb="0" eb="2">
      <t>ニュウサツ</t>
    </rPh>
    <rPh sb="2" eb="4">
      <t>カカク</t>
    </rPh>
    <rPh sb="4" eb="6">
      <t>サンコウ</t>
    </rPh>
    <rPh sb="6" eb="8">
      <t>シリョウ</t>
    </rPh>
    <rPh sb="11" eb="13">
      <t>ギョウム</t>
    </rPh>
    <rPh sb="14" eb="15">
      <t>カカワ</t>
    </rPh>
    <rPh sb="16" eb="18">
      <t>タイカ</t>
    </rPh>
    <phoneticPr fontId="26"/>
  </si>
  <si>
    <t>運営業務に係る対価( = ① + ②)</t>
    <rPh sb="2" eb="4">
      <t>ギョウム</t>
    </rPh>
    <rPh sb="5" eb="6">
      <t>カカ</t>
    </rPh>
    <rPh sb="7" eb="9">
      <t>タイカ</t>
    </rPh>
    <phoneticPr fontId="26"/>
  </si>
  <si>
    <t>（2028）</t>
  </si>
  <si>
    <t>（2029）</t>
  </si>
  <si>
    <t>（2030）</t>
  </si>
  <si>
    <t>（2031）</t>
  </si>
  <si>
    <t>（2032）</t>
  </si>
  <si>
    <t>（2033）</t>
  </si>
  <si>
    <t>（2034）</t>
  </si>
  <si>
    <t>（2035）</t>
  </si>
  <si>
    <t>（2036）</t>
  </si>
  <si>
    <t>（2037）</t>
  </si>
  <si>
    <t>（2038）</t>
  </si>
  <si>
    <t>（2039）</t>
  </si>
  <si>
    <t>（2040）</t>
  </si>
  <si>
    <t>（2041）</t>
  </si>
  <si>
    <t>（2042）</t>
  </si>
  <si>
    <t>（2043）</t>
  </si>
  <si>
    <t>（2044）</t>
  </si>
  <si>
    <t>（2045）</t>
  </si>
  <si>
    <t>（2046）</t>
  </si>
  <si>
    <t>（2047）</t>
  </si>
  <si>
    <t>エネルギー回収型廃棄物処理施設 運営業務委託料Ａ</t>
    <rPh sb="5" eb="15">
      <t>カイシュウガタハイキブツショリシセツ</t>
    </rPh>
    <rPh sb="18" eb="20">
      <t>ギョウム</t>
    </rPh>
    <rPh sb="20" eb="22">
      <t>イタク</t>
    </rPh>
    <rPh sb="22" eb="23">
      <t>リョウ</t>
    </rPh>
    <phoneticPr fontId="26"/>
  </si>
  <si>
    <t>エネルギー回収型廃棄物処理施設 運営業務委託料Ｂ</t>
    <rPh sb="18" eb="20">
      <t>ギョウム</t>
    </rPh>
    <rPh sb="20" eb="22">
      <t>イタク</t>
    </rPh>
    <rPh sb="22" eb="23">
      <t>リョウ</t>
    </rPh>
    <phoneticPr fontId="26"/>
  </si>
  <si>
    <t>エネルギー回収型廃棄物処理施設 運営業務委託料</t>
    <rPh sb="5" eb="7">
      <t>カイシュウ</t>
    </rPh>
    <rPh sb="7" eb="8">
      <t>ガタ</t>
    </rPh>
    <rPh sb="8" eb="11">
      <t>ハイキブツ</t>
    </rPh>
    <rPh sb="11" eb="13">
      <t>ショリ</t>
    </rPh>
    <rPh sb="13" eb="15">
      <t>シセツ</t>
    </rPh>
    <rPh sb="16" eb="18">
      <t>ウンエイ</t>
    </rPh>
    <rPh sb="18" eb="20">
      <t>ギョウム</t>
    </rPh>
    <rPh sb="20" eb="23">
      <t>イタクリョウ</t>
    </rPh>
    <phoneticPr fontId="26"/>
  </si>
  <si>
    <t>マテリアルリサイクル推進施設 運営業務委託料Ｃ</t>
    <rPh sb="10" eb="14">
      <t>スイシンシセツ</t>
    </rPh>
    <phoneticPr fontId="26"/>
  </si>
  <si>
    <t>マテリアルリサイクル推進施設 運営業務委託料Ｄ</t>
    <rPh sb="10" eb="12">
      <t>スイシン</t>
    </rPh>
    <rPh sb="12" eb="14">
      <t>シセツ</t>
    </rPh>
    <rPh sb="15" eb="17">
      <t>ウンエイ</t>
    </rPh>
    <rPh sb="17" eb="19">
      <t>ギョウム</t>
    </rPh>
    <rPh sb="19" eb="21">
      <t>イタク</t>
    </rPh>
    <rPh sb="21" eb="22">
      <t>リョウ</t>
    </rPh>
    <phoneticPr fontId="26"/>
  </si>
  <si>
    <t>マテリアルリサイクル推進施設 運営業務委託料</t>
    <rPh sb="10" eb="12">
      <t>スイシン</t>
    </rPh>
    <rPh sb="12" eb="14">
      <t>シセツ</t>
    </rPh>
    <rPh sb="15" eb="17">
      <t>ウンエイ</t>
    </rPh>
    <rPh sb="17" eb="19">
      <t>ギョウム</t>
    </rPh>
    <rPh sb="19" eb="22">
      <t>イタクリョウ</t>
    </rPh>
    <phoneticPr fontId="26"/>
  </si>
  <si>
    <t>運営業務における支払額（＝a+b）</t>
    <rPh sb="0" eb="2">
      <t>ウンエイ</t>
    </rPh>
    <rPh sb="2" eb="4">
      <t>ギョウム</t>
    </rPh>
    <rPh sb="8" eb="10">
      <t>シハライ</t>
    </rPh>
    <rPh sb="10" eb="11">
      <t>ガク</t>
    </rPh>
    <phoneticPr fontId="26"/>
  </si>
  <si>
    <t>組合の事業者への支払額( ＝ ① + ② )</t>
    <rPh sb="0" eb="2">
      <t>クミアイ</t>
    </rPh>
    <phoneticPr fontId="26"/>
  </si>
  <si>
    <r>
      <t xml:space="preserve">受入供給設備
</t>
    </r>
    <r>
      <rPr>
        <sz val="9"/>
        <rFont val="ＭＳ Ｐゴシック"/>
        <family val="3"/>
        <charset val="128"/>
      </rPr>
      <t>（計量棟を含む）</t>
    </r>
    <rPh sb="0" eb="2">
      <t>ウケイレ</t>
    </rPh>
    <rPh sb="2" eb="4">
      <t>キョウキュウ</t>
    </rPh>
    <rPh sb="4" eb="6">
      <t>セツビ</t>
    </rPh>
    <rPh sb="8" eb="11">
      <t>ケイリョウトウ</t>
    </rPh>
    <rPh sb="12" eb="13">
      <t>フク</t>
    </rPh>
    <phoneticPr fontId="26"/>
  </si>
  <si>
    <t>燃焼設備</t>
    <rPh sb="2" eb="4">
      <t>セツビ</t>
    </rPh>
    <phoneticPr fontId="26"/>
  </si>
  <si>
    <t>灰出し
設備</t>
    <rPh sb="0" eb="2">
      <t>ハイダ</t>
    </rPh>
    <rPh sb="4" eb="6">
      <t>セツビ</t>
    </rPh>
    <phoneticPr fontId="26"/>
  </si>
  <si>
    <t>余熱利用
設備</t>
    <phoneticPr fontId="26"/>
  </si>
  <si>
    <t>燃焼ガス
冷却設備</t>
    <rPh sb="0" eb="2">
      <t>ネンショウ</t>
    </rPh>
    <rPh sb="5" eb="7">
      <t>レイキャク</t>
    </rPh>
    <rPh sb="7" eb="9">
      <t>セツビ</t>
    </rPh>
    <phoneticPr fontId="26"/>
  </si>
  <si>
    <t>排水処理
設備</t>
    <phoneticPr fontId="26"/>
  </si>
  <si>
    <t>エネルギー回収型廃棄物処理施設</t>
    <rPh sb="5" eb="15">
      <t>カイシュウガタハイキブツショリシセツ</t>
    </rPh>
    <phoneticPr fontId="26"/>
  </si>
  <si>
    <t>マテリアルリサイクル推進施設</t>
    <rPh sb="10" eb="14">
      <t>スイシンシセツ</t>
    </rPh>
    <phoneticPr fontId="26"/>
  </si>
  <si>
    <t>重要度</t>
    <rPh sb="0" eb="2">
      <t>ジュウヨウ</t>
    </rPh>
    <rPh sb="2" eb="3">
      <t>ド</t>
    </rPh>
    <phoneticPr fontId="26"/>
  </si>
  <si>
    <t>受入供給
設備</t>
    <rPh sb="0" eb="2">
      <t>ウケイレ</t>
    </rPh>
    <rPh sb="2" eb="4">
      <t>キョウキュウ</t>
    </rPh>
    <rPh sb="5" eb="7">
      <t>セツビ</t>
    </rPh>
    <phoneticPr fontId="26"/>
  </si>
  <si>
    <t>集じん・脱臭
設備</t>
    <rPh sb="0" eb="1">
      <t>シュウ</t>
    </rPh>
    <rPh sb="4" eb="6">
      <t>ダッシュウ</t>
    </rPh>
    <rPh sb="7" eb="9">
      <t>セツビ</t>
    </rPh>
    <phoneticPr fontId="26"/>
  </si>
  <si>
    <t>給水設備</t>
    <rPh sb="0" eb="2">
      <t>キュウスイ</t>
    </rPh>
    <rPh sb="2" eb="4">
      <t>セツビ</t>
    </rPh>
    <phoneticPr fontId="26"/>
  </si>
  <si>
    <t>排水処理
設備</t>
    <rPh sb="0" eb="2">
      <t>ハイスイ</t>
    </rPh>
    <rPh sb="2" eb="4">
      <t>ショリ</t>
    </rPh>
    <rPh sb="5" eb="7">
      <t>セツビ</t>
    </rPh>
    <phoneticPr fontId="26"/>
  </si>
  <si>
    <t>※1 建設対象施設を対象に各設備を構成する主要な機器及びその部品を列挙すること。</t>
    <rPh sb="3" eb="5">
      <t>ケンセツ</t>
    </rPh>
    <rPh sb="5" eb="7">
      <t>タイショウ</t>
    </rPh>
    <rPh sb="7" eb="9">
      <t>シセツ</t>
    </rPh>
    <rPh sb="10" eb="12">
      <t>タイショウ</t>
    </rPh>
    <rPh sb="13" eb="16">
      <t>カクセツビ</t>
    </rPh>
    <rPh sb="17" eb="19">
      <t>コウセイ</t>
    </rPh>
    <rPh sb="21" eb="23">
      <t>シュヨウ</t>
    </rPh>
    <rPh sb="24" eb="26">
      <t>キキ</t>
    </rPh>
    <rPh sb="26" eb="27">
      <t>オヨ</t>
    </rPh>
    <rPh sb="30" eb="32">
      <t>ブヒン</t>
    </rPh>
    <rPh sb="33" eb="35">
      <t>レッキョ</t>
    </rPh>
    <phoneticPr fontId="26"/>
  </si>
  <si>
    <t>※3 表中の保全方法においてBMは事後保全、TBMは時間基準保全（予防保全）、CBMは状態基準保全（予防保全）を指す。</t>
    <rPh sb="3" eb="4">
      <t>ヒョウ</t>
    </rPh>
    <rPh sb="4" eb="5">
      <t>ナカ</t>
    </rPh>
    <rPh sb="6" eb="8">
      <t>ホゼン</t>
    </rPh>
    <rPh sb="8" eb="10">
      <t>ホウホウ</t>
    </rPh>
    <rPh sb="17" eb="19">
      <t>ジゴ</t>
    </rPh>
    <rPh sb="19" eb="21">
      <t>ホゼン</t>
    </rPh>
    <rPh sb="26" eb="28">
      <t>ジカン</t>
    </rPh>
    <rPh sb="28" eb="30">
      <t>キジュン</t>
    </rPh>
    <rPh sb="30" eb="32">
      <t>ホゼン</t>
    </rPh>
    <rPh sb="33" eb="35">
      <t>ヨボウ</t>
    </rPh>
    <rPh sb="35" eb="37">
      <t>ホゼン</t>
    </rPh>
    <rPh sb="43" eb="45">
      <t>ジョウタイ</t>
    </rPh>
    <rPh sb="45" eb="47">
      <t>キジュン</t>
    </rPh>
    <rPh sb="47" eb="49">
      <t>ホゼン</t>
    </rPh>
    <rPh sb="50" eb="52">
      <t>ヨボウ</t>
    </rPh>
    <rPh sb="52" eb="54">
      <t>ホゼン</t>
    </rPh>
    <rPh sb="56" eb="57">
      <t>サ</t>
    </rPh>
    <phoneticPr fontId="26"/>
  </si>
  <si>
    <t>※4 表中の管理欄において診断項目は「減肉・磨耗・腐食・詰り」等を、評価方法は「●●測定・●●試験・●●検査」等を記載し、管理値には評価方法による結果を判断する指標を記載する。</t>
    <rPh sb="3" eb="4">
      <t>ヒョウ</t>
    </rPh>
    <rPh sb="4" eb="5">
      <t>ナカ</t>
    </rPh>
    <rPh sb="6" eb="8">
      <t>カンリ</t>
    </rPh>
    <rPh sb="8" eb="9">
      <t>ラン</t>
    </rPh>
    <rPh sb="13" eb="15">
      <t>シンダン</t>
    </rPh>
    <rPh sb="15" eb="17">
      <t>コウモク</t>
    </rPh>
    <rPh sb="19" eb="20">
      <t>ゲン</t>
    </rPh>
    <rPh sb="20" eb="21">
      <t>ニク</t>
    </rPh>
    <rPh sb="22" eb="24">
      <t>マモウ</t>
    </rPh>
    <rPh sb="25" eb="27">
      <t>フショク</t>
    </rPh>
    <rPh sb="28" eb="29">
      <t>ツマ</t>
    </rPh>
    <rPh sb="31" eb="32">
      <t>ナド</t>
    </rPh>
    <rPh sb="34" eb="36">
      <t>ヒョウカ</t>
    </rPh>
    <rPh sb="36" eb="38">
      <t>ホウホウ</t>
    </rPh>
    <rPh sb="42" eb="44">
      <t>ソクテイ</t>
    </rPh>
    <rPh sb="47" eb="49">
      <t>シケン</t>
    </rPh>
    <rPh sb="52" eb="54">
      <t>ケンサ</t>
    </rPh>
    <rPh sb="55" eb="56">
      <t>ナド</t>
    </rPh>
    <rPh sb="57" eb="59">
      <t>キサイ</t>
    </rPh>
    <rPh sb="61" eb="63">
      <t>カンリ</t>
    </rPh>
    <rPh sb="63" eb="64">
      <t>アタイ</t>
    </rPh>
    <rPh sb="66" eb="68">
      <t>ヒョウカ</t>
    </rPh>
    <rPh sb="68" eb="70">
      <t>ホウホウ</t>
    </rPh>
    <rPh sb="73" eb="75">
      <t>ケッカ</t>
    </rPh>
    <rPh sb="76" eb="78">
      <t>ハンダン</t>
    </rPh>
    <rPh sb="80" eb="82">
      <t>シヒョウ</t>
    </rPh>
    <rPh sb="83" eb="85">
      <t>キサイ</t>
    </rPh>
    <phoneticPr fontId="26"/>
  </si>
  <si>
    <t>※5 維持補修スケジュール欄は、該当する年度に○印をつけ、各年度の施設ごとの維持補修費の合計金額を維持補修費欄に記入すること。</t>
    <rPh sb="3" eb="7">
      <t>イジホシュウ</t>
    </rPh>
    <rPh sb="13" eb="14">
      <t>ラン</t>
    </rPh>
    <rPh sb="16" eb="18">
      <t>ガイトウ</t>
    </rPh>
    <rPh sb="20" eb="22">
      <t>ネンド</t>
    </rPh>
    <rPh sb="24" eb="25">
      <t>ジルシ</t>
    </rPh>
    <rPh sb="29" eb="32">
      <t>カクネンド</t>
    </rPh>
    <rPh sb="33" eb="35">
      <t>シセツ</t>
    </rPh>
    <rPh sb="38" eb="40">
      <t>イジ</t>
    </rPh>
    <rPh sb="40" eb="42">
      <t>ホシュウ</t>
    </rPh>
    <rPh sb="42" eb="43">
      <t>ヒ</t>
    </rPh>
    <rPh sb="44" eb="46">
      <t>ゴウケイ</t>
    </rPh>
    <rPh sb="46" eb="48">
      <t>キンガク</t>
    </rPh>
    <rPh sb="49" eb="51">
      <t>イジ</t>
    </rPh>
    <rPh sb="51" eb="53">
      <t>ホシュウ</t>
    </rPh>
    <rPh sb="53" eb="54">
      <t>ヒ</t>
    </rPh>
    <rPh sb="54" eb="55">
      <t>ラン</t>
    </rPh>
    <rPh sb="56" eb="58">
      <t>キニュウ</t>
    </rPh>
    <phoneticPr fontId="26"/>
  </si>
  <si>
    <t>※2 作成に当たり「廃棄物処理施設長寿命化総合計画作成の手引き（ごみ焼却施設編）」（平成２２年３月（令和３年３月改訂）、環境省）を参考とすること。</t>
    <rPh sb="3" eb="5">
      <t>サクセイ</t>
    </rPh>
    <rPh sb="6" eb="7">
      <t>ア</t>
    </rPh>
    <rPh sb="10" eb="13">
      <t>ハイキブツ</t>
    </rPh>
    <rPh sb="13" eb="15">
      <t>ショリ</t>
    </rPh>
    <rPh sb="15" eb="17">
      <t>シセツ</t>
    </rPh>
    <rPh sb="17" eb="18">
      <t>チョウ</t>
    </rPh>
    <rPh sb="18" eb="20">
      <t>ジュミョウ</t>
    </rPh>
    <rPh sb="20" eb="21">
      <t>カ</t>
    </rPh>
    <rPh sb="21" eb="23">
      <t>ソウゴウ</t>
    </rPh>
    <rPh sb="23" eb="25">
      <t>ケイカク</t>
    </rPh>
    <rPh sb="25" eb="27">
      <t>サクセイ</t>
    </rPh>
    <rPh sb="28" eb="30">
      <t>テビ</t>
    </rPh>
    <rPh sb="50" eb="52">
      <t>レイワ</t>
    </rPh>
    <rPh sb="53" eb="54">
      <t>ネン</t>
    </rPh>
    <rPh sb="55" eb="56">
      <t>ガツ</t>
    </rPh>
    <rPh sb="56" eb="58">
      <t>カイテイ</t>
    </rPh>
    <rPh sb="60" eb="63">
      <t>カンキョウショウ</t>
    </rPh>
    <rPh sb="65" eb="67">
      <t>サンコウ</t>
    </rPh>
    <phoneticPr fontId="26"/>
  </si>
  <si>
    <t>※6 必要に応じ枠、ページ数を増やして記入すること。</t>
    <rPh sb="8" eb="9">
      <t>ワク</t>
    </rPh>
    <rPh sb="13" eb="14">
      <t>スウ</t>
    </rPh>
    <phoneticPr fontId="26"/>
  </si>
  <si>
    <t>エネルギー回収型廃棄物処理施設</t>
    <rPh sb="5" eb="7">
      <t>カイシュウ</t>
    </rPh>
    <rPh sb="7" eb="8">
      <t>ガタ</t>
    </rPh>
    <rPh sb="8" eb="11">
      <t>ハイキブツ</t>
    </rPh>
    <rPh sb="11" eb="13">
      <t>ショリ</t>
    </rPh>
    <rPh sb="13" eb="15">
      <t>シセツ</t>
    </rPh>
    <phoneticPr fontId="26"/>
  </si>
  <si>
    <t>マテリアルリサイクル推進施設</t>
    <rPh sb="10" eb="12">
      <t>スイシン</t>
    </rPh>
    <rPh sb="12" eb="14">
      <t>シセツ</t>
    </rPh>
    <phoneticPr fontId="26"/>
  </si>
  <si>
    <t>令和31年度</t>
    <rPh sb="0" eb="2">
      <t>レイワ</t>
    </rPh>
    <rPh sb="4" eb="6">
      <t>ネンド</t>
    </rPh>
    <phoneticPr fontId="26"/>
  </si>
  <si>
    <t>令和32年度</t>
    <rPh sb="0" eb="2">
      <t>レイワ</t>
    </rPh>
    <rPh sb="4" eb="6">
      <t>ネンド</t>
    </rPh>
    <phoneticPr fontId="26"/>
  </si>
  <si>
    <t>令和33年度</t>
    <rPh sb="0" eb="2">
      <t>レイワ</t>
    </rPh>
    <rPh sb="4" eb="6">
      <t>ネンド</t>
    </rPh>
    <phoneticPr fontId="26"/>
  </si>
  <si>
    <t>令和34年度</t>
    <rPh sb="0" eb="2">
      <t>レイワ</t>
    </rPh>
    <rPh sb="4" eb="6">
      <t>ネンド</t>
    </rPh>
    <phoneticPr fontId="26"/>
  </si>
  <si>
    <t>令和35年度</t>
    <rPh sb="0" eb="2">
      <t>レイワ</t>
    </rPh>
    <rPh sb="4" eb="6">
      <t>ネンド</t>
    </rPh>
    <phoneticPr fontId="26"/>
  </si>
  <si>
    <t>令和36年度</t>
    <rPh sb="0" eb="2">
      <t>レイワ</t>
    </rPh>
    <rPh sb="4" eb="6">
      <t>ネンド</t>
    </rPh>
    <phoneticPr fontId="26"/>
  </si>
  <si>
    <t>令和37年度</t>
    <rPh sb="0" eb="2">
      <t>レイワ</t>
    </rPh>
    <rPh sb="4" eb="6">
      <t>ネンド</t>
    </rPh>
    <phoneticPr fontId="26"/>
  </si>
  <si>
    <t>令和38年度</t>
    <rPh sb="0" eb="2">
      <t>レイワ</t>
    </rPh>
    <rPh sb="4" eb="6">
      <t>ネンド</t>
    </rPh>
    <phoneticPr fontId="26"/>
  </si>
  <si>
    <t>令和39年度</t>
    <rPh sb="0" eb="2">
      <t>レイワ</t>
    </rPh>
    <rPh sb="4" eb="6">
      <t>ネンド</t>
    </rPh>
    <phoneticPr fontId="26"/>
  </si>
  <si>
    <t>（2049）</t>
  </si>
  <si>
    <t>（2050）</t>
  </si>
  <si>
    <t>（2051）</t>
  </si>
  <si>
    <t>（2052）</t>
  </si>
  <si>
    <t>（2053）</t>
  </si>
  <si>
    <t>（2054）</t>
  </si>
  <si>
    <t>（2055）</t>
  </si>
  <si>
    <t>（2056）</t>
  </si>
  <si>
    <t>（2057）</t>
  </si>
  <si>
    <t>※3 表中の保全方法においてＢＭは事後保全、ＴＢＭは時間基準保全（予防保全）、ＣＢＭは状態基準保全（予防保全）を指す。</t>
    <rPh sb="3" eb="4">
      <t>ヒョウ</t>
    </rPh>
    <rPh sb="4" eb="5">
      <t>ナカ</t>
    </rPh>
    <rPh sb="6" eb="8">
      <t>ホゼン</t>
    </rPh>
    <rPh sb="8" eb="10">
      <t>ホウホウ</t>
    </rPh>
    <rPh sb="17" eb="19">
      <t>ジゴ</t>
    </rPh>
    <rPh sb="19" eb="21">
      <t>ホゼン</t>
    </rPh>
    <rPh sb="26" eb="28">
      <t>ジカン</t>
    </rPh>
    <rPh sb="28" eb="30">
      <t>キジュン</t>
    </rPh>
    <rPh sb="30" eb="32">
      <t>ホゼン</t>
    </rPh>
    <rPh sb="33" eb="35">
      <t>ヨボウ</t>
    </rPh>
    <rPh sb="35" eb="37">
      <t>ホゼン</t>
    </rPh>
    <rPh sb="43" eb="45">
      <t>ジョウタイ</t>
    </rPh>
    <rPh sb="45" eb="47">
      <t>キジュン</t>
    </rPh>
    <rPh sb="47" eb="49">
      <t>ホゼン</t>
    </rPh>
    <rPh sb="50" eb="52">
      <t>ヨボウ</t>
    </rPh>
    <rPh sb="52" eb="54">
      <t>ホゼン</t>
    </rPh>
    <rPh sb="56" eb="57">
      <t>サ</t>
    </rPh>
    <phoneticPr fontId="26"/>
  </si>
  <si>
    <t>※4 維持補修スケジュール欄は、該当する年度に○印をつけ、各年度の施設ごとの維持補修費の合計金額を維持補修費欄に記入すること。</t>
    <rPh sb="3" eb="7">
      <t>イジホシュウ</t>
    </rPh>
    <rPh sb="13" eb="14">
      <t>ラン</t>
    </rPh>
    <rPh sb="16" eb="18">
      <t>ガイトウ</t>
    </rPh>
    <rPh sb="20" eb="22">
      <t>ネンド</t>
    </rPh>
    <rPh sb="24" eb="25">
      <t>ジルシ</t>
    </rPh>
    <rPh sb="29" eb="32">
      <t>カクネンド</t>
    </rPh>
    <rPh sb="33" eb="35">
      <t>シセツ</t>
    </rPh>
    <rPh sb="38" eb="40">
      <t>イジ</t>
    </rPh>
    <rPh sb="40" eb="42">
      <t>ホシュウ</t>
    </rPh>
    <rPh sb="42" eb="43">
      <t>ヒ</t>
    </rPh>
    <rPh sb="44" eb="46">
      <t>ゴウケイ</t>
    </rPh>
    <rPh sb="46" eb="48">
      <t>キンガク</t>
    </rPh>
    <rPh sb="49" eb="51">
      <t>イジ</t>
    </rPh>
    <rPh sb="51" eb="53">
      <t>ホシュウ</t>
    </rPh>
    <rPh sb="53" eb="54">
      <t>ヒ</t>
    </rPh>
    <rPh sb="54" eb="55">
      <t>ラン</t>
    </rPh>
    <rPh sb="56" eb="58">
      <t>キニュウ</t>
    </rPh>
    <phoneticPr fontId="26"/>
  </si>
  <si>
    <t>※5 必要に応じ枠、ページ数を増やして記入すること。</t>
    <rPh sb="8" eb="9">
      <t>ワク</t>
    </rPh>
    <rPh sb="13" eb="14">
      <t>スウ</t>
    </rPh>
    <phoneticPr fontId="26"/>
  </si>
  <si>
    <r>
      <t xml:space="preserve">職　種
</t>
    </r>
    <r>
      <rPr>
        <sz val="10"/>
        <rFont val="ＭＳ Ｐゴシック"/>
        <family val="3"/>
        <charset val="128"/>
      </rPr>
      <t>（必要な法的資格）</t>
    </r>
    <phoneticPr fontId="26"/>
  </si>
  <si>
    <t>２．エネルギー回収型廃棄物処理施設</t>
    <rPh sb="7" eb="17">
      <t>カイシュウガタハイキブツショリシセツ</t>
    </rPh>
    <phoneticPr fontId="26"/>
  </si>
  <si>
    <t>３．マテリアルリサイクル推進施設</t>
    <rPh sb="12" eb="16">
      <t>スイシンシセツ</t>
    </rPh>
    <phoneticPr fontId="26"/>
  </si>
  <si>
    <t>■マテリアルリサイクル推進施設</t>
    <rPh sb="11" eb="15">
      <t>スイシンシセツ</t>
    </rPh>
    <phoneticPr fontId="26"/>
  </si>
  <si>
    <t>■エネルギー回収型廃棄物処理施設</t>
    <rPh sb="6" eb="16">
      <t>カイシュウガタハイキブツショリシセツ</t>
    </rPh>
    <phoneticPr fontId="26"/>
  </si>
  <si>
    <t>マテリアルリサイクル推進施設 運営業務委託料Ｃ　計</t>
    <rPh sb="10" eb="12">
      <t>スイシン</t>
    </rPh>
    <rPh sb="12" eb="14">
      <t>シセツ</t>
    </rPh>
    <rPh sb="15" eb="17">
      <t>ウンエイ</t>
    </rPh>
    <rPh sb="17" eb="19">
      <t>ギョウム</t>
    </rPh>
    <rPh sb="19" eb="21">
      <t>イタク</t>
    </rPh>
    <rPh sb="21" eb="22">
      <t>リョウ</t>
    </rPh>
    <rPh sb="24" eb="25">
      <t>ケイ</t>
    </rPh>
    <phoneticPr fontId="26"/>
  </si>
  <si>
    <t>ごみ焼却施設 運営業務委託料Ａ　計</t>
    <rPh sb="2" eb="4">
      <t>ショウキャク</t>
    </rPh>
    <rPh sb="4" eb="6">
      <t>シセツ</t>
    </rPh>
    <rPh sb="7" eb="9">
      <t>ウンエイ</t>
    </rPh>
    <rPh sb="9" eb="11">
      <t>ギョウム</t>
    </rPh>
    <rPh sb="11" eb="13">
      <t>イタク</t>
    </rPh>
    <rPh sb="13" eb="14">
      <t>リョウ</t>
    </rPh>
    <rPh sb="16" eb="17">
      <t>ケイ</t>
    </rPh>
    <phoneticPr fontId="26"/>
  </si>
  <si>
    <t>（2028）</t>
    <phoneticPr fontId="26"/>
  </si>
  <si>
    <t>CD-R等に保存して提出するデータは、Microsoft Excel（バージョンは2010以降）で、必ず計算式等を残したファイル（本様式以外のシートに計算式がリンクする場合には、当該シートも含む。）と
するよう留意すること。</t>
    <rPh sb="4" eb="5">
      <t>ナド</t>
    </rPh>
    <phoneticPr fontId="26"/>
  </si>
  <si>
    <t>※7</t>
    <phoneticPr fontId="26"/>
  </si>
  <si>
    <t>※8</t>
    <phoneticPr fontId="26"/>
  </si>
  <si>
    <t>破砕残渣（マテリアルリサイクル推進施設から搬入）は、入札参加者の提案により設定するものとする。</t>
    <rPh sb="0" eb="2">
      <t>ハサイ</t>
    </rPh>
    <rPh sb="2" eb="4">
      <t>ザンサ</t>
    </rPh>
    <rPh sb="15" eb="19">
      <t>スイシンシセツ</t>
    </rPh>
    <rPh sb="21" eb="23">
      <t>ハンニュウ</t>
    </rPh>
    <rPh sb="26" eb="28">
      <t>ニュウサツ</t>
    </rPh>
    <rPh sb="28" eb="30">
      <t>サンカ</t>
    </rPh>
    <rPh sb="30" eb="31">
      <t>シャ</t>
    </rPh>
    <rPh sb="32" eb="34">
      <t>テイアン</t>
    </rPh>
    <rPh sb="37" eb="39">
      <t>セッテイ</t>
    </rPh>
    <phoneticPr fontId="8"/>
  </si>
  <si>
    <t>（2048）</t>
  </si>
  <si>
    <t>運営業務委託料Ｃ</t>
    <rPh sb="2" eb="4">
      <t>ギョウム</t>
    </rPh>
    <rPh sb="4" eb="6">
      <t>イタク</t>
    </rPh>
    <rPh sb="6" eb="7">
      <t>リョウ</t>
    </rPh>
    <phoneticPr fontId="26"/>
  </si>
  <si>
    <t>運営業務委託料Ｄ</t>
    <rPh sb="2" eb="4">
      <t>ギョウム</t>
    </rPh>
    <rPh sb="4" eb="6">
      <t>イタク</t>
    </rPh>
    <rPh sb="6" eb="7">
      <t>リョウ</t>
    </rPh>
    <phoneticPr fontId="26"/>
  </si>
  <si>
    <t>エネルギー回収型廃棄物処理施設 運営業務委託料　計</t>
    <rPh sb="5" eb="7">
      <t>カイシュウ</t>
    </rPh>
    <rPh sb="7" eb="8">
      <t>ガタ</t>
    </rPh>
    <rPh sb="8" eb="11">
      <t>ハイキブツ</t>
    </rPh>
    <rPh sb="11" eb="13">
      <t>ショリ</t>
    </rPh>
    <rPh sb="13" eb="15">
      <t>シセツ</t>
    </rPh>
    <rPh sb="16" eb="18">
      <t>ウンエイ</t>
    </rPh>
    <rPh sb="18" eb="20">
      <t>ギョウム</t>
    </rPh>
    <rPh sb="20" eb="22">
      <t>イタク</t>
    </rPh>
    <rPh sb="22" eb="23">
      <t>リョウ</t>
    </rPh>
    <rPh sb="24" eb="25">
      <t>ケイ</t>
    </rPh>
    <phoneticPr fontId="26"/>
  </si>
  <si>
    <t>マテリアルリサイクル推進施設 運営業務委託料　計</t>
    <rPh sb="10" eb="14">
      <t>スイシンシセツ</t>
    </rPh>
    <rPh sb="15" eb="17">
      <t>ウンエイ</t>
    </rPh>
    <rPh sb="17" eb="19">
      <t>ギョウム</t>
    </rPh>
    <rPh sb="19" eb="21">
      <t>イタク</t>
    </rPh>
    <rPh sb="21" eb="22">
      <t>リョウ</t>
    </rPh>
    <rPh sb="23" eb="24">
      <t>ケイ</t>
    </rPh>
    <phoneticPr fontId="26"/>
  </si>
  <si>
    <t>様式第15号-3-1（別紙2）</t>
    <rPh sb="11" eb="13">
      <t>ベッシ</t>
    </rPh>
    <phoneticPr fontId="26"/>
  </si>
  <si>
    <t>様式第15号-3-1（別紙1）</t>
    <rPh sb="11" eb="13">
      <t>ベッシ</t>
    </rPh>
    <phoneticPr fontId="26"/>
  </si>
  <si>
    <t>様式第15号-2-4（別紙1）</t>
    <phoneticPr fontId="26"/>
  </si>
  <si>
    <t>様式第15号-2-4（別紙2）</t>
    <phoneticPr fontId="26"/>
  </si>
  <si>
    <t>様式第15号-2-4（別紙3）</t>
    <phoneticPr fontId="26"/>
  </si>
  <si>
    <t>様式第15号-2-4（別紙4）</t>
    <phoneticPr fontId="26"/>
  </si>
  <si>
    <t>様式第15号-2-4（別紙5）</t>
    <phoneticPr fontId="26"/>
  </si>
  <si>
    <t>様式第15号-2-4（別紙6）</t>
    <phoneticPr fontId="26"/>
  </si>
  <si>
    <t>様式第15号-2-4（別紙7）</t>
    <phoneticPr fontId="26"/>
  </si>
  <si>
    <t>様式第15号-3-4（別紙1）</t>
    <phoneticPr fontId="26"/>
  </si>
  <si>
    <t>様式第15号-3-3（別紙）</t>
    <rPh sb="11" eb="13">
      <t>ベッシ</t>
    </rPh>
    <phoneticPr fontId="26"/>
  </si>
  <si>
    <t>様式第15号-4-2（別紙1）</t>
    <phoneticPr fontId="26"/>
  </si>
  <si>
    <t>様式第15号-4-2（別紙2）</t>
    <phoneticPr fontId="26"/>
  </si>
  <si>
    <t>①施設設計条件</t>
  </si>
  <si>
    <t>②売電単価</t>
    <phoneticPr fontId="26"/>
  </si>
  <si>
    <t>③買電単価</t>
    <phoneticPr fontId="26"/>
  </si>
  <si>
    <t>項　　　　目</t>
  </si>
  <si>
    <t>内　　　　　容</t>
  </si>
  <si>
    <t>電気事業者名</t>
  </si>
  <si>
    <t>タービン形式</t>
  </si>
  <si>
    <t>夏季昼間　　(円/kwh)</t>
  </si>
  <si>
    <t>基本料金　（円/KW）</t>
  </si>
  <si>
    <t>蒸気条件</t>
  </si>
  <si>
    <t>入口</t>
  </si>
  <si>
    <t>出口</t>
  </si>
  <si>
    <t>その他季昼間(円/kwh)</t>
  </si>
  <si>
    <t>電力量料金　(円/kwh)</t>
  </si>
  <si>
    <t>℃</t>
  </si>
  <si>
    <t>MPa</t>
  </si>
  <si>
    <t>夜間(円/kwh)</t>
    <phoneticPr fontId="26"/>
  </si>
  <si>
    <t>夏季(円/kwh)</t>
    <phoneticPr fontId="26"/>
  </si>
  <si>
    <t>発電機の容量</t>
  </si>
  <si>
    <t>　</t>
  </si>
  <si>
    <t>kW</t>
  </si>
  <si>
    <t>その他季(円/kwh)</t>
    <phoneticPr fontId="26"/>
  </si>
  <si>
    <t>④用役内訳(年間）</t>
    <phoneticPr fontId="26"/>
  </si>
  <si>
    <t>買　電　料　金</t>
  </si>
  <si>
    <t>売　電　料　金</t>
  </si>
  <si>
    <t>基本料金
（円）/月</t>
  </si>
  <si>
    <t>基本料金
（千円）/年</t>
  </si>
  <si>
    <t>使用量
[kWh/年]</t>
  </si>
  <si>
    <t>単価[円/kWh]</t>
  </si>
  <si>
    <t>料金
（千円税抜）</t>
  </si>
  <si>
    <t>売電量
[kWh/年]</t>
    <phoneticPr fontId="26"/>
  </si>
  <si>
    <t>夏　季</t>
    <phoneticPr fontId="26"/>
  </si>
  <si>
    <t>その他季</t>
    <phoneticPr fontId="26"/>
  </si>
  <si>
    <t>加重平均単価</t>
  </si>
  <si>
    <t>基準ごみ</t>
  </si>
  <si>
    <t>低質ごみ</t>
  </si>
  <si>
    <t>高質ごみ</t>
  </si>
  <si>
    <t>⑤発電量等(詳細)</t>
    <phoneticPr fontId="26"/>
  </si>
  <si>
    <t>項　　目</t>
  </si>
  <si>
    <t>単位</t>
  </si>
  <si>
    <t>契約電力</t>
  </si>
  <si>
    <t>全停止時使用電力</t>
  </si>
  <si>
    <t>1炉目立上時使用電力</t>
  </si>
  <si>
    <t>１炉目立上時使用電力</t>
    <phoneticPr fontId="26"/>
  </si>
  <si>
    <t>1炉稼働時使用電力</t>
  </si>
  <si>
    <t>１炉稼動時使用電力</t>
    <phoneticPr fontId="26"/>
  </si>
  <si>
    <t>1炉稼働時発電電力</t>
  </si>
  <si>
    <t>１炉稼動時発電電力</t>
    <phoneticPr fontId="26"/>
  </si>
  <si>
    <t>2炉目立上時使用電力</t>
  </si>
  <si>
    <t>２炉目立上時使用電力</t>
  </si>
  <si>
    <t>2炉稼働時使用電力</t>
  </si>
  <si>
    <t>２炉稼動時使用電力</t>
  </si>
  <si>
    <t>2炉稼働時発電電力</t>
  </si>
  <si>
    <t>２炉稼動時発電電力</t>
  </si>
  <si>
    <t>2炉稼働時発電効率</t>
    <phoneticPr fontId="26"/>
  </si>
  <si>
    <t>％</t>
  </si>
  <si>
    <t>発電効率</t>
  </si>
  <si>
    <t>：発電効率（％）＝発電量（kW）×3,600(kJ/kWh)÷(ごみ入熱量（kJ/h）+外部燃料熱量（kJ/h）)×100</t>
  </si>
  <si>
    <t>⑥年間発電量[kWh/年]</t>
    <rPh sb="1" eb="3">
      <t>ネンカン</t>
    </rPh>
    <rPh sb="5" eb="6">
      <t>リョウ</t>
    </rPh>
    <phoneticPr fontId="26"/>
  </si>
  <si>
    <t>項　　目</t>
    <rPh sb="0" eb="1">
      <t>コウ</t>
    </rPh>
    <rPh sb="3" eb="4">
      <t>メ</t>
    </rPh>
    <phoneticPr fontId="26"/>
  </si>
  <si>
    <t>年間発電量</t>
    <rPh sb="0" eb="2">
      <t>ネンカン</t>
    </rPh>
    <rPh sb="2" eb="4">
      <t>ハツデン</t>
    </rPh>
    <rPh sb="4" eb="5">
      <t>リョウ</t>
    </rPh>
    <phoneticPr fontId="26"/>
  </si>
  <si>
    <t>①売電原単位</t>
    <rPh sb="1" eb="3">
      <t>バイデン</t>
    </rPh>
    <rPh sb="3" eb="6">
      <t>ゲンタンイ</t>
    </rPh>
    <phoneticPr fontId="26"/>
  </si>
  <si>
    <t>（通常時）</t>
    <rPh sb="1" eb="3">
      <t>ツウジョウ</t>
    </rPh>
    <rPh sb="3" eb="4">
      <t>ジ</t>
    </rPh>
    <phoneticPr fontId="26"/>
  </si>
  <si>
    <t>ごみの熱量</t>
    <rPh sb="3" eb="5">
      <t>ネツリョウ</t>
    </rPh>
    <phoneticPr fontId="26"/>
  </si>
  <si>
    <t>２炉運転</t>
    <rPh sb="1" eb="2">
      <t>ロ</t>
    </rPh>
    <rPh sb="2" eb="4">
      <t>ウンテン</t>
    </rPh>
    <phoneticPr fontId="26"/>
  </si>
  <si>
    <t>１炉運転</t>
    <rPh sb="1" eb="2">
      <t>ロ</t>
    </rPh>
    <rPh sb="2" eb="4">
      <t>ウンテン</t>
    </rPh>
    <phoneticPr fontId="26"/>
  </si>
  <si>
    <t>ｋJ/ｋｇ</t>
    <phoneticPr fontId="26"/>
  </si>
  <si>
    <t>売電原単位（ｋWｈ/ごみｔ）</t>
    <rPh sb="0" eb="1">
      <t>ウ</t>
    </rPh>
    <rPh sb="1" eb="2">
      <t>デン</t>
    </rPh>
    <rPh sb="2" eb="5">
      <t>ゲンタンイ</t>
    </rPh>
    <phoneticPr fontId="26"/>
  </si>
  <si>
    <t>条件　１</t>
    <rPh sb="0" eb="2">
      <t>ジョウケン</t>
    </rPh>
    <phoneticPr fontId="26"/>
  </si>
  <si>
    <t>条件　２</t>
    <rPh sb="0" eb="2">
      <t>ジョウケン</t>
    </rPh>
    <phoneticPr fontId="26"/>
  </si>
  <si>
    <t>条件　３</t>
    <rPh sb="0" eb="2">
      <t>ジョウケン</t>
    </rPh>
    <phoneticPr fontId="26"/>
  </si>
  <si>
    <t>②売電原単位</t>
    <rPh sb="1" eb="3">
      <t>バイデン</t>
    </rPh>
    <rPh sb="3" eb="6">
      <t>ゲンタンイ</t>
    </rPh>
    <phoneticPr fontId="26"/>
  </si>
  <si>
    <t>（低負荷時）</t>
    <rPh sb="1" eb="4">
      <t>テイフカ</t>
    </rPh>
    <rPh sb="4" eb="5">
      <t>ジ</t>
    </rPh>
    <rPh sb="5" eb="6">
      <t>ツウジ</t>
    </rPh>
    <phoneticPr fontId="26"/>
  </si>
  <si>
    <t>〔　●●　％負荷　〕</t>
    <rPh sb="6" eb="8">
      <t>フカ</t>
    </rPh>
    <phoneticPr fontId="26"/>
  </si>
  <si>
    <t>受付グループ名：</t>
    <rPh sb="0" eb="2">
      <t>ウケツケ</t>
    </rPh>
    <phoneticPr fontId="26"/>
  </si>
  <si>
    <t>運転基準値・要監視基準値</t>
    <rPh sb="0" eb="2">
      <t>ウンテン</t>
    </rPh>
    <rPh sb="2" eb="4">
      <t>キジュン</t>
    </rPh>
    <rPh sb="4" eb="5">
      <t>チ</t>
    </rPh>
    <rPh sb="6" eb="7">
      <t>ヨウ</t>
    </rPh>
    <rPh sb="7" eb="9">
      <t>カンシ</t>
    </rPh>
    <rPh sb="9" eb="11">
      <t>キジュン</t>
    </rPh>
    <rPh sb="11" eb="12">
      <t>チ</t>
    </rPh>
    <phoneticPr fontId="26"/>
  </si>
  <si>
    <t>計測項目</t>
    <phoneticPr fontId="26"/>
  </si>
  <si>
    <t>運転
基準値</t>
    <rPh sb="3" eb="5">
      <t>キジュン</t>
    </rPh>
    <rPh sb="5" eb="6">
      <t>チ</t>
    </rPh>
    <phoneticPr fontId="26"/>
  </si>
  <si>
    <t>要監視基準</t>
    <rPh sb="0" eb="1">
      <t>ヨウ</t>
    </rPh>
    <rPh sb="1" eb="3">
      <t>カンシ</t>
    </rPh>
    <rPh sb="3" eb="5">
      <t>キジュン</t>
    </rPh>
    <phoneticPr fontId="26"/>
  </si>
  <si>
    <t>停止基準</t>
    <rPh sb="0" eb="2">
      <t>テイシ</t>
    </rPh>
    <rPh sb="2" eb="4">
      <t>キジュン</t>
    </rPh>
    <phoneticPr fontId="26"/>
  </si>
  <si>
    <t>基準値</t>
  </si>
  <si>
    <t>判定方法</t>
  </si>
  <si>
    <t>ばいじん</t>
  </si>
  <si>
    <t>ppm</t>
  </si>
  <si>
    <t>ダイオキシン類</t>
  </si>
  <si>
    <t>様式第15号-4-1（別紙）</t>
    <phoneticPr fontId="26"/>
  </si>
  <si>
    <t>「入札説明書　第３章　２　(1)　オ」に規定する施設の設計・建設工事受注実績</t>
    <phoneticPr fontId="26"/>
  </si>
  <si>
    <t>「入札説明書　第３章　２　(2)　ア　(ｴ)」に規定する施設の設計・建設工事受注実績</t>
    <phoneticPr fontId="26"/>
  </si>
  <si>
    <t>「入札説明書　第３章　２　(2)　イ　(ｴ)」に規定する施設の設計・建設工事受注実績</t>
    <phoneticPr fontId="26"/>
  </si>
  <si>
    <t>「入札説明書　第３章　２　(3)　エ」に規定する施設の解体実績</t>
    <phoneticPr fontId="26"/>
  </si>
  <si>
    <t>「入札説明書　第３章　２　(4)　ア」に規定する施設の運転管理業務実績</t>
    <phoneticPr fontId="26"/>
  </si>
  <si>
    <t>「入札説明書　第３章　２　(4)　イ」に規定する配置予定者の資格及び業務経験</t>
    <phoneticPr fontId="26"/>
  </si>
  <si>
    <t>入札価格参考資料（設計・建設業務に係る対価）</t>
    <rPh sb="9" eb="11">
      <t>セッケイ</t>
    </rPh>
    <rPh sb="12" eb="14">
      <t>ケンセツ</t>
    </rPh>
    <rPh sb="14" eb="16">
      <t>ギョウム</t>
    </rPh>
    <phoneticPr fontId="26"/>
  </si>
  <si>
    <t>入札価格参考資料（運営業務に係る対価）</t>
    <rPh sb="9" eb="11">
      <t>ウンエイ</t>
    </rPh>
    <phoneticPr fontId="26"/>
  </si>
  <si>
    <t>入札価格参考資料（組合のライフサイクルコスト）</t>
    <rPh sb="9" eb="11">
      <t>クミアイ</t>
    </rPh>
    <phoneticPr fontId="26"/>
  </si>
  <si>
    <t>技術提案書　　※表紙</t>
    <rPh sb="0" eb="2">
      <t>ギジュツ</t>
    </rPh>
    <phoneticPr fontId="26"/>
  </si>
  <si>
    <t>本事業の実施方針　　※表紙</t>
    <rPh sb="0" eb="1">
      <t>ホン</t>
    </rPh>
    <rPh sb="1" eb="3">
      <t>ジギョウ</t>
    </rPh>
    <rPh sb="4" eb="6">
      <t>ジッシ</t>
    </rPh>
    <rPh sb="6" eb="8">
      <t>ホウシン</t>
    </rPh>
    <rPh sb="11" eb="13">
      <t>ヒョウシ</t>
    </rPh>
    <phoneticPr fontId="26"/>
  </si>
  <si>
    <t>本事業の実施方針</t>
    <rPh sb="0" eb="1">
      <t>ホン</t>
    </rPh>
    <rPh sb="1" eb="3">
      <t>ジギョウ</t>
    </rPh>
    <rPh sb="4" eb="6">
      <t>ジッシ</t>
    </rPh>
    <rPh sb="6" eb="8">
      <t>ホウシン</t>
    </rPh>
    <phoneticPr fontId="26"/>
  </si>
  <si>
    <t>様式第15号-2</t>
    <rPh sb="0" eb="3">
      <t>ヨウシキダイ</t>
    </rPh>
    <rPh sb="5" eb="6">
      <t>ゴウ</t>
    </rPh>
    <phoneticPr fontId="26"/>
  </si>
  <si>
    <t>経済性・効率性を確保した施設　　※表紙</t>
    <rPh sb="0" eb="2">
      <t>ケイザイ</t>
    </rPh>
    <rPh sb="2" eb="3">
      <t>セイ</t>
    </rPh>
    <rPh sb="4" eb="6">
      <t>コウリツ</t>
    </rPh>
    <rPh sb="6" eb="7">
      <t>セイ</t>
    </rPh>
    <rPh sb="8" eb="10">
      <t>カクホ</t>
    </rPh>
    <rPh sb="12" eb="14">
      <t>シセツ</t>
    </rPh>
    <rPh sb="17" eb="19">
      <t>ヒョウシ</t>
    </rPh>
    <phoneticPr fontId="26"/>
  </si>
  <si>
    <t>様式第15号-2-1</t>
    <rPh sb="0" eb="3">
      <t>ヨウシキダイ</t>
    </rPh>
    <rPh sb="5" eb="6">
      <t>ゴウ</t>
    </rPh>
    <phoneticPr fontId="26"/>
  </si>
  <si>
    <t>様式第15号-2-2</t>
    <rPh sb="0" eb="3">
      <t>ヨウシキダイ</t>
    </rPh>
    <rPh sb="5" eb="6">
      <t>ゴウ</t>
    </rPh>
    <phoneticPr fontId="26"/>
  </si>
  <si>
    <t>様式第15号-2-3</t>
    <rPh sb="0" eb="3">
      <t>ヨウシキダイ</t>
    </rPh>
    <rPh sb="5" eb="6">
      <t>ゴウ</t>
    </rPh>
    <phoneticPr fontId="26"/>
  </si>
  <si>
    <t>様式第15号-2-4</t>
    <rPh sb="0" eb="3">
      <t>ヨウシキダイ</t>
    </rPh>
    <rPh sb="5" eb="6">
      <t>ゴウ</t>
    </rPh>
    <phoneticPr fontId="26"/>
  </si>
  <si>
    <t>搬入・搬出管理の効率性</t>
    <phoneticPr fontId="26"/>
  </si>
  <si>
    <t>効率的な屋内配置動線</t>
    <phoneticPr fontId="26"/>
  </si>
  <si>
    <t>売電電力量の最大化</t>
    <phoneticPr fontId="26"/>
  </si>
  <si>
    <t>経営計画及び事業収支計画</t>
    <phoneticPr fontId="26"/>
  </si>
  <si>
    <t>安心かつ安全で安定性に優れ、長期稼働できる施設　　※表紙</t>
    <rPh sb="0" eb="2">
      <t>アンシン</t>
    </rPh>
    <rPh sb="4" eb="6">
      <t>アンゼン</t>
    </rPh>
    <rPh sb="7" eb="9">
      <t>アンテイ</t>
    </rPh>
    <rPh sb="9" eb="10">
      <t>セイ</t>
    </rPh>
    <rPh sb="11" eb="12">
      <t>スグ</t>
    </rPh>
    <rPh sb="14" eb="16">
      <t>チョウキ</t>
    </rPh>
    <rPh sb="16" eb="18">
      <t>カドウ</t>
    </rPh>
    <rPh sb="21" eb="23">
      <t>シセツ</t>
    </rPh>
    <rPh sb="26" eb="28">
      <t>ヒョウシ</t>
    </rPh>
    <phoneticPr fontId="26"/>
  </si>
  <si>
    <t>様式第15号-3</t>
    <rPh sb="0" eb="3">
      <t>ヨウシキダイ</t>
    </rPh>
    <rPh sb="5" eb="6">
      <t>ゴウ</t>
    </rPh>
    <phoneticPr fontId="26"/>
  </si>
  <si>
    <t>様式第15号-3-1</t>
    <rPh sb="0" eb="3">
      <t>ヨウシキダイ</t>
    </rPh>
    <rPh sb="5" eb="6">
      <t>ゴウ</t>
    </rPh>
    <phoneticPr fontId="26"/>
  </si>
  <si>
    <t>基本性能の維持及びメンテナンス</t>
    <phoneticPr fontId="26"/>
  </si>
  <si>
    <t>様式第15号-3-1（別紙1）</t>
    <rPh sb="0" eb="2">
      <t>ヨウシキ</t>
    </rPh>
    <rPh sb="2" eb="3">
      <t>ダイ</t>
    </rPh>
    <rPh sb="5" eb="6">
      <t>ゴウ</t>
    </rPh>
    <rPh sb="11" eb="13">
      <t>ベッシ</t>
    </rPh>
    <phoneticPr fontId="26"/>
  </si>
  <si>
    <t>様式第15号-3-1（別紙2）</t>
    <rPh sb="0" eb="3">
      <t>ヨウシキダイ</t>
    </rPh>
    <rPh sb="5" eb="6">
      <t>ゴウ</t>
    </rPh>
    <rPh sb="11" eb="13">
      <t>ベッシ</t>
    </rPh>
    <phoneticPr fontId="26"/>
  </si>
  <si>
    <t>様式第15号-2-4（別紙1）</t>
    <rPh sb="11" eb="13">
      <t>ベッシ</t>
    </rPh>
    <phoneticPr fontId="26"/>
  </si>
  <si>
    <t>様式第15号-2-4（別紙2）</t>
    <rPh sb="11" eb="13">
      <t>ベッシ</t>
    </rPh>
    <phoneticPr fontId="26"/>
  </si>
  <si>
    <t>様式第15号-2-4（別紙3）</t>
    <rPh sb="11" eb="13">
      <t>ベッシ</t>
    </rPh>
    <phoneticPr fontId="26"/>
  </si>
  <si>
    <t>様式第15号-2-4（別紙5）</t>
    <rPh sb="11" eb="13">
      <t>ベッシ</t>
    </rPh>
    <phoneticPr fontId="26"/>
  </si>
  <si>
    <t>様式第15号-2-4（別紙6）</t>
    <rPh sb="11" eb="13">
      <t>ベッシ</t>
    </rPh>
    <phoneticPr fontId="26"/>
  </si>
  <si>
    <t>様式第15号-2-4（別紙7）</t>
    <rPh sb="11" eb="13">
      <t>ベッシ</t>
    </rPh>
    <phoneticPr fontId="26"/>
  </si>
  <si>
    <t>様式第15号-2-4（別紙8）</t>
    <rPh sb="11" eb="13">
      <t>ベッシ</t>
    </rPh>
    <phoneticPr fontId="26"/>
  </si>
  <si>
    <t>様式第15号-2-4（別紙4）</t>
    <rPh sb="11" eb="13">
      <t>ベッシ</t>
    </rPh>
    <phoneticPr fontId="26"/>
  </si>
  <si>
    <t>様式第15号-2-3（別紙1）</t>
    <phoneticPr fontId="26"/>
  </si>
  <si>
    <t>様式第15号-2-3（別紙2）</t>
  </si>
  <si>
    <t>処理システムの安定稼働</t>
    <phoneticPr fontId="26"/>
  </si>
  <si>
    <t>様式第15号-3-2</t>
    <rPh sb="0" eb="3">
      <t>ヨウシキダイ</t>
    </rPh>
    <rPh sb="5" eb="6">
      <t>ゴウ</t>
    </rPh>
    <phoneticPr fontId="26"/>
  </si>
  <si>
    <t>様式第15号-3-3</t>
    <rPh sb="0" eb="3">
      <t>ヨウシキダイ</t>
    </rPh>
    <rPh sb="5" eb="6">
      <t>ゴウ</t>
    </rPh>
    <phoneticPr fontId="26"/>
  </si>
  <si>
    <t>運営体制及び人員配置</t>
    <phoneticPr fontId="26"/>
  </si>
  <si>
    <t>様式第15号-3-3（別紙）</t>
    <rPh sb="0" eb="3">
      <t>ヨウシキダイ</t>
    </rPh>
    <rPh sb="5" eb="6">
      <t>ゴウ</t>
    </rPh>
    <rPh sb="11" eb="13">
      <t>ベッシ</t>
    </rPh>
    <phoneticPr fontId="26"/>
  </si>
  <si>
    <t>SPC及び施設構成人員</t>
    <phoneticPr fontId="26"/>
  </si>
  <si>
    <t>様式第15号-3-4</t>
    <rPh sb="0" eb="3">
      <t>ヨウシキダイ</t>
    </rPh>
    <rPh sb="5" eb="6">
      <t>ゴウ</t>
    </rPh>
    <phoneticPr fontId="26"/>
  </si>
  <si>
    <t>リスク管理及び対処方法</t>
    <phoneticPr fontId="26"/>
  </si>
  <si>
    <t>様式第15号-3-4（別紙1）</t>
    <rPh sb="11" eb="13">
      <t>ベッシ</t>
    </rPh>
    <phoneticPr fontId="26"/>
  </si>
  <si>
    <t>様式第15号-3-4（別紙2）</t>
    <rPh sb="11" eb="13">
      <t>ベッシ</t>
    </rPh>
    <phoneticPr fontId="26"/>
  </si>
  <si>
    <t>環境負荷が少なく、循環型社会の形成を推進する施設　　※表紙</t>
    <rPh sb="0" eb="2">
      <t>カンキョウ</t>
    </rPh>
    <rPh sb="2" eb="4">
      <t>フカ</t>
    </rPh>
    <rPh sb="5" eb="6">
      <t>スク</t>
    </rPh>
    <rPh sb="9" eb="11">
      <t>ジュンカン</t>
    </rPh>
    <rPh sb="11" eb="12">
      <t>ガタ</t>
    </rPh>
    <rPh sb="12" eb="14">
      <t>シャカイ</t>
    </rPh>
    <rPh sb="15" eb="17">
      <t>ケイセイ</t>
    </rPh>
    <rPh sb="18" eb="20">
      <t>スイシン</t>
    </rPh>
    <rPh sb="22" eb="24">
      <t>シセツ</t>
    </rPh>
    <rPh sb="27" eb="29">
      <t>ヒョウシ</t>
    </rPh>
    <phoneticPr fontId="26"/>
  </si>
  <si>
    <t>様式第15号-4</t>
    <rPh sb="0" eb="3">
      <t>ヨウシキダイ</t>
    </rPh>
    <rPh sb="5" eb="6">
      <t>ゴウ</t>
    </rPh>
    <phoneticPr fontId="26"/>
  </si>
  <si>
    <t>様式第15号-4-1</t>
    <rPh sb="0" eb="3">
      <t>ヨウシキダイ</t>
    </rPh>
    <rPh sb="5" eb="6">
      <t>ゴウ</t>
    </rPh>
    <phoneticPr fontId="26"/>
  </si>
  <si>
    <t>公害防止基準満足のための取組み</t>
    <phoneticPr fontId="26"/>
  </si>
  <si>
    <t>様式第15号-4-2</t>
    <rPh sb="0" eb="3">
      <t>ヨウシキダイ</t>
    </rPh>
    <rPh sb="5" eb="6">
      <t>ゴウ</t>
    </rPh>
    <phoneticPr fontId="26"/>
  </si>
  <si>
    <t>様式第15号-4-1（別紙）</t>
    <rPh sb="0" eb="3">
      <t>ヨウシキダイ</t>
    </rPh>
    <rPh sb="5" eb="6">
      <t>ゴウ</t>
    </rPh>
    <rPh sb="11" eb="13">
      <t>ベッシ</t>
    </rPh>
    <phoneticPr fontId="26"/>
  </si>
  <si>
    <t>運転基準値・要監視基準値</t>
    <phoneticPr fontId="26"/>
  </si>
  <si>
    <t>循環型社会形成の推進</t>
    <phoneticPr fontId="26"/>
  </si>
  <si>
    <t>様式第15号-4-2（別紙2）</t>
    <rPh sb="0" eb="3">
      <t>ヨウシキダイ</t>
    </rPh>
    <rPh sb="5" eb="6">
      <t>ゴウ</t>
    </rPh>
    <rPh sb="11" eb="13">
      <t>ベッシ</t>
    </rPh>
    <phoneticPr fontId="26"/>
  </si>
  <si>
    <t>様式第15号-4-3</t>
    <rPh sb="0" eb="3">
      <t>ヨウシキダイ</t>
    </rPh>
    <rPh sb="5" eb="6">
      <t>ゴウ</t>
    </rPh>
    <phoneticPr fontId="26"/>
  </si>
  <si>
    <t>脱炭素社会に向けた貢献</t>
    <phoneticPr fontId="26"/>
  </si>
  <si>
    <t>様式第15号-5</t>
    <rPh sb="0" eb="3">
      <t>ヨウシキダイ</t>
    </rPh>
    <rPh sb="5" eb="6">
      <t>ゴウ</t>
    </rPh>
    <phoneticPr fontId="26"/>
  </si>
  <si>
    <t>地域社会に貢献できる施設　　※表紙</t>
    <rPh sb="0" eb="2">
      <t>チイキ</t>
    </rPh>
    <rPh sb="2" eb="4">
      <t>シャカイ</t>
    </rPh>
    <rPh sb="5" eb="7">
      <t>コウケン</t>
    </rPh>
    <rPh sb="10" eb="12">
      <t>シセツ</t>
    </rPh>
    <rPh sb="15" eb="17">
      <t>ヒョウシ</t>
    </rPh>
    <phoneticPr fontId="26"/>
  </si>
  <si>
    <t>様式第15号-6</t>
    <rPh sb="0" eb="3">
      <t>ヨウシキダイ</t>
    </rPh>
    <rPh sb="5" eb="6">
      <t>ゴウ</t>
    </rPh>
    <phoneticPr fontId="26"/>
  </si>
  <si>
    <t>様式第15号-5-1</t>
    <rPh sb="0" eb="3">
      <t>ヨウシキダイ</t>
    </rPh>
    <rPh sb="5" eb="6">
      <t>ゴウ</t>
    </rPh>
    <phoneticPr fontId="26"/>
  </si>
  <si>
    <t>様式第15号-5-2</t>
    <rPh sb="0" eb="3">
      <t>ヨウシキダイ</t>
    </rPh>
    <rPh sb="5" eb="6">
      <t>ゴウ</t>
    </rPh>
    <phoneticPr fontId="26"/>
  </si>
  <si>
    <t>様式第15号-5-3</t>
    <rPh sb="0" eb="3">
      <t>ヨウシキダイ</t>
    </rPh>
    <rPh sb="5" eb="6">
      <t>ゴウ</t>
    </rPh>
    <phoneticPr fontId="26"/>
  </si>
  <si>
    <t>様式第15号-5-4</t>
    <rPh sb="0" eb="3">
      <t>ヨウシキダイ</t>
    </rPh>
    <rPh sb="5" eb="6">
      <t>ゴウ</t>
    </rPh>
    <phoneticPr fontId="26"/>
  </si>
  <si>
    <t>親しみのあるデザイン及び景観</t>
    <phoneticPr fontId="26"/>
  </si>
  <si>
    <t>使いやすい屋外配置動線</t>
    <phoneticPr fontId="26"/>
  </si>
  <si>
    <t>見学者対応及び環境学習計画</t>
    <phoneticPr fontId="26"/>
  </si>
  <si>
    <t>災害に対して強靭性を有する施設　　※表紙</t>
    <rPh sb="0" eb="2">
      <t>サイガイ</t>
    </rPh>
    <rPh sb="3" eb="4">
      <t>タイ</t>
    </rPh>
    <rPh sb="6" eb="8">
      <t>キョウジン</t>
    </rPh>
    <rPh sb="8" eb="9">
      <t>セイ</t>
    </rPh>
    <rPh sb="10" eb="11">
      <t>ユウ</t>
    </rPh>
    <rPh sb="13" eb="15">
      <t>シセツ</t>
    </rPh>
    <rPh sb="18" eb="20">
      <t>ヒョウシ</t>
    </rPh>
    <phoneticPr fontId="26"/>
  </si>
  <si>
    <t>様式第15号-6-1</t>
    <rPh sb="0" eb="3">
      <t>ヨウシキダイ</t>
    </rPh>
    <rPh sb="5" eb="6">
      <t>ゴウ</t>
    </rPh>
    <phoneticPr fontId="26"/>
  </si>
  <si>
    <t>様式第15号-6-2</t>
    <rPh sb="0" eb="3">
      <t>ヨウシキダイ</t>
    </rPh>
    <rPh sb="5" eb="6">
      <t>ゴウ</t>
    </rPh>
    <phoneticPr fontId="26"/>
  </si>
  <si>
    <t>防災機能を有する施設</t>
    <phoneticPr fontId="26"/>
  </si>
  <si>
    <t>災害・トラブルへの対応力</t>
    <phoneticPr fontId="26"/>
  </si>
  <si>
    <t>様式第16号</t>
    <phoneticPr fontId="26"/>
  </si>
  <si>
    <t>様式第18号</t>
    <phoneticPr fontId="26"/>
  </si>
  <si>
    <t>A3版・横　2ページ</t>
    <rPh sb="2" eb="3">
      <t>バン</t>
    </rPh>
    <rPh sb="4" eb="5">
      <t>ヨコ</t>
    </rPh>
    <phoneticPr fontId="26"/>
  </si>
  <si>
    <t>A3版・横　1ページ</t>
    <rPh sb="2" eb="3">
      <t>バン</t>
    </rPh>
    <rPh sb="4" eb="5">
      <t>ヨコ</t>
    </rPh>
    <phoneticPr fontId="26"/>
  </si>
  <si>
    <t>売電電力量</t>
    <rPh sb="0" eb="2">
      <t>バイデン</t>
    </rPh>
    <rPh sb="2" eb="5">
      <t>デンリョクリョウ</t>
    </rPh>
    <phoneticPr fontId="26"/>
  </si>
  <si>
    <t>⑦売電電力量[kWh/年]</t>
    <rPh sb="1" eb="2">
      <t>ウ</t>
    </rPh>
    <rPh sb="2" eb="3">
      <t>デン</t>
    </rPh>
    <rPh sb="3" eb="5">
      <t>デンリョク</t>
    </rPh>
    <rPh sb="5" eb="6">
      <t>リョウ</t>
    </rPh>
    <phoneticPr fontId="26"/>
  </si>
  <si>
    <t>電力関係（令和16年度）</t>
    <rPh sb="5" eb="7">
      <t>レイワ</t>
    </rPh>
    <rPh sb="9" eb="11">
      <t>ネンド</t>
    </rPh>
    <phoneticPr fontId="26"/>
  </si>
  <si>
    <t>電力関係調書（発電電力等）</t>
    <rPh sb="0" eb="2">
      <t>デンリョク</t>
    </rPh>
    <rPh sb="2" eb="4">
      <t>カンケイ</t>
    </rPh>
    <rPh sb="4" eb="6">
      <t>チョウショ</t>
    </rPh>
    <rPh sb="7" eb="9">
      <t>ハツデン</t>
    </rPh>
    <rPh sb="9" eb="11">
      <t>デンリョク</t>
    </rPh>
    <rPh sb="11" eb="12">
      <t>ナド</t>
    </rPh>
    <phoneticPr fontId="26"/>
  </si>
  <si>
    <t>電力関係調書（売電原単位）</t>
    <rPh sb="0" eb="2">
      <t>デンリョク</t>
    </rPh>
    <rPh sb="2" eb="4">
      <t>カンケイ</t>
    </rPh>
    <rPh sb="4" eb="6">
      <t>チョウショ</t>
    </rPh>
    <rPh sb="7" eb="9">
      <t>バイデン</t>
    </rPh>
    <rPh sb="9" eb="12">
      <t>ゲンタンイ</t>
    </rPh>
    <phoneticPr fontId="26"/>
  </si>
  <si>
    <t>1時間平均値が左記の基準値を超過した場合、速やかに本施設の運転を停止する。</t>
    <phoneticPr fontId="90"/>
  </si>
  <si>
    <t>4時間平均値が左記の基準値を超過した場合、速やかに本施設の運転を停止する。</t>
    <phoneticPr fontId="90"/>
  </si>
  <si>
    <t>瞬間値のﾋﾟｰｸを極力発生させないように留意する｡
1時間平均値が基準値を超過した場合、本施設の監視を強化し改善策の検討を開始する。</t>
    <phoneticPr fontId="90"/>
  </si>
  <si>
    <t>一酸化炭素</t>
  </si>
  <si>
    <t>定期ﾊﾞｯﾁ計測ﾃﾞｰﾀが左記の基準を超過した場合、直ちに3回以上の追加計測を実施する。初回の計測結果を含めた計4回の計測結果のうち、最大値及び最小値を除く平均値が左記の基準値を超過した場合、速やかに本件施設の運転を停止する。</t>
    <phoneticPr fontId="90"/>
  </si>
  <si>
    <t>水銀</t>
  </si>
  <si>
    <t>定期バッチ計測データが左記の基準を超過した場合、速やかに本施設の運転を停止する。</t>
    <phoneticPr fontId="90"/>
  </si>
  <si>
    <t>定期バッチ計測データが左記の基準値を超過した場合、本施設の監視を強化し、速やかに改善策を検討して改善策を講じる。改善策を講じた際には、再度計測を行う。</t>
    <phoneticPr fontId="90"/>
  </si>
  <si>
    <t>－</t>
  </si>
  <si>
    <t>ng-TEQ/㎥N</t>
  </si>
  <si>
    <t>窒素酸化物</t>
  </si>
  <si>
    <t>塩化水素</t>
    <rPh sb="0" eb="2">
      <t>エンカ</t>
    </rPh>
    <rPh sb="2" eb="4">
      <t>スイソ</t>
    </rPh>
    <phoneticPr fontId="90"/>
  </si>
  <si>
    <t>硫黄酸化物</t>
    <rPh sb="0" eb="2">
      <t>イオウ</t>
    </rPh>
    <rPh sb="2" eb="4">
      <t>サンカ</t>
    </rPh>
    <rPh sb="4" eb="5">
      <t>ブツ</t>
    </rPh>
    <phoneticPr fontId="90"/>
  </si>
  <si>
    <t>１時間平均値が左記の基準値を超過した場合、速やかに本施設の運転を停止する。</t>
    <phoneticPr fontId="90"/>
  </si>
  <si>
    <t>１時間平均値が基準値を超過した場合、本施設の監視を強化し改善策の検討を開始する。</t>
    <phoneticPr fontId="90"/>
  </si>
  <si>
    <r>
      <t>g/m</t>
    </r>
    <r>
      <rPr>
        <vertAlign val="superscript"/>
        <sz val="10"/>
        <color theme="1"/>
        <rFont val="ＭＳ Ｐゴシック"/>
        <family val="3"/>
        <charset val="128"/>
        <scheme val="minor"/>
      </rPr>
      <t>3</t>
    </r>
    <r>
      <rPr>
        <sz val="10"/>
        <color theme="1"/>
        <rFont val="ＭＳ Ｐゴシック"/>
        <family val="3"/>
        <charset val="128"/>
        <scheme val="minor"/>
      </rPr>
      <t>N</t>
    </r>
  </si>
  <si>
    <r>
      <t>μg/ｍ</t>
    </r>
    <r>
      <rPr>
        <vertAlign val="superscript"/>
        <sz val="10"/>
        <color theme="1"/>
        <rFont val="ＭＳ Ｐゴシック"/>
        <family val="3"/>
        <charset val="128"/>
        <scheme val="minor"/>
      </rPr>
      <t>3</t>
    </r>
    <r>
      <rPr>
        <sz val="10"/>
        <color theme="1"/>
        <rFont val="ＭＳ Ｐゴシック"/>
        <family val="3"/>
        <charset val="128"/>
        <scheme val="minor"/>
      </rPr>
      <t>N</t>
    </r>
    <phoneticPr fontId="90"/>
  </si>
  <si>
    <t>※2 上記の表の黄色部に運転基準値、要監視基準値又は判定方法を記載すること。</t>
    <rPh sb="3" eb="5">
      <t>ジョウキ</t>
    </rPh>
    <rPh sb="8" eb="10">
      <t>キイロ</t>
    </rPh>
    <rPh sb="10" eb="11">
      <t>ブ</t>
    </rPh>
    <rPh sb="14" eb="16">
      <t>キジュン</t>
    </rPh>
    <rPh sb="16" eb="17">
      <t>チ</t>
    </rPh>
    <rPh sb="18" eb="19">
      <t>ヨウ</t>
    </rPh>
    <rPh sb="19" eb="21">
      <t>カンシ</t>
    </rPh>
    <rPh sb="21" eb="23">
      <t>キジュン</t>
    </rPh>
    <rPh sb="24" eb="25">
      <t>マタ</t>
    </rPh>
    <rPh sb="26" eb="28">
      <t>ハンテイ</t>
    </rPh>
    <rPh sb="28" eb="30">
      <t>ホウホウ</t>
    </rPh>
    <rPh sb="31" eb="33">
      <t>キサイ</t>
    </rPh>
    <phoneticPr fontId="26"/>
  </si>
  <si>
    <t>※1 表中は、乾きベース、酸素濃度12％換算値とする。</t>
    <phoneticPr fontId="26"/>
  </si>
  <si>
    <t>電力関係調書（発電電力等）</t>
    <phoneticPr fontId="26"/>
  </si>
  <si>
    <t>電力関係調書（売電原単位）</t>
    <phoneticPr fontId="26"/>
  </si>
  <si>
    <t>※1 ごみの熱量は、●ｋJ/kg～●ｋJ/kgのように範囲設定を行うこと。
　  計画ごみ質の低質～高質の範囲で設定すること。</t>
    <rPh sb="6" eb="8">
      <t>ネツリョウ</t>
    </rPh>
    <rPh sb="27" eb="29">
      <t>ハンイ</t>
    </rPh>
    <rPh sb="29" eb="31">
      <t>セッテイ</t>
    </rPh>
    <rPh sb="32" eb="33">
      <t>オコナ</t>
    </rPh>
    <rPh sb="41" eb="43">
      <t>ケイカク</t>
    </rPh>
    <rPh sb="45" eb="46">
      <t>シツ</t>
    </rPh>
    <phoneticPr fontId="26"/>
  </si>
  <si>
    <t>※2 売電原単位は設定したごみの熱量の区間で達成可能な数値を記載すること。
　  数値は範囲設定ではなく、1つの固定の数値を記載すること。</t>
    <rPh sb="3" eb="5">
      <t>バイデン</t>
    </rPh>
    <rPh sb="5" eb="8">
      <t>ゲンタンイ</t>
    </rPh>
    <rPh sb="9" eb="11">
      <t>セッテイ</t>
    </rPh>
    <rPh sb="16" eb="18">
      <t>ネツリョウ</t>
    </rPh>
    <rPh sb="19" eb="21">
      <t>クカン</t>
    </rPh>
    <rPh sb="22" eb="24">
      <t>タッセイ</t>
    </rPh>
    <rPh sb="24" eb="26">
      <t>カノウ</t>
    </rPh>
    <rPh sb="27" eb="29">
      <t>スウチ</t>
    </rPh>
    <rPh sb="30" eb="32">
      <t>キサイ</t>
    </rPh>
    <rPh sb="41" eb="43">
      <t>スウチ</t>
    </rPh>
    <rPh sb="44" eb="46">
      <t>ハンイ</t>
    </rPh>
    <rPh sb="46" eb="48">
      <t>セッテイ</t>
    </rPh>
    <rPh sb="56" eb="58">
      <t>コテイ</t>
    </rPh>
    <rPh sb="59" eb="61">
      <t>スウチ</t>
    </rPh>
    <rPh sb="62" eb="64">
      <t>キサイ</t>
    </rPh>
    <phoneticPr fontId="26"/>
  </si>
  <si>
    <t>※3 条件4以降を増やしてもよい。</t>
    <rPh sb="3" eb="5">
      <t>ジョウケン</t>
    </rPh>
    <rPh sb="6" eb="8">
      <t>イコウ</t>
    </rPh>
    <rPh sb="9" eb="10">
      <t>フ</t>
    </rPh>
    <phoneticPr fontId="26"/>
  </si>
  <si>
    <t>様式第15号-2-3（別紙2）</t>
    <phoneticPr fontId="26"/>
  </si>
  <si>
    <t>入札価格参考資料（組合のライフサイクルコスト）</t>
    <rPh sb="0" eb="2">
      <t>ニュウサツ</t>
    </rPh>
    <rPh sb="2" eb="4">
      <t>カカク</t>
    </rPh>
    <rPh sb="4" eb="6">
      <t>サンコウ</t>
    </rPh>
    <rPh sb="6" eb="8">
      <t>シリョウ</t>
    </rPh>
    <rPh sb="9" eb="11">
      <t>クミアイ</t>
    </rPh>
    <phoneticPr fontId="26"/>
  </si>
  <si>
    <t>様式第14号及び様式第14号（別紙3）との整合に留意すること。</t>
    <phoneticPr fontId="26"/>
  </si>
  <si>
    <t>様式第14号、様式第15号-2-4（別紙1）との整合に留意すること。</t>
    <rPh sb="18" eb="20">
      <t>ベッシ</t>
    </rPh>
    <rPh sb="24" eb="26">
      <t>セイゴウ</t>
    </rPh>
    <rPh sb="27" eb="29">
      <t>リュウイ</t>
    </rPh>
    <phoneticPr fontId="26"/>
  </si>
  <si>
    <t>人件費については、様式第15号-3-3（別紙）との整合に留意すること。</t>
    <rPh sb="0" eb="3">
      <t>ジンケンヒ</t>
    </rPh>
    <rPh sb="20" eb="22">
      <t>ベッシ</t>
    </rPh>
    <rPh sb="25" eb="27">
      <t>セイゴウ</t>
    </rPh>
    <rPh sb="28" eb="30">
      <t>リュウイ</t>
    </rPh>
    <phoneticPr fontId="26"/>
  </si>
  <si>
    <t>様式第14号及び様式第15号-2-4（別紙1）との整合に留意すること。</t>
    <rPh sb="6" eb="7">
      <t>オヨ</t>
    </rPh>
    <rPh sb="19" eb="21">
      <t>ベッシ</t>
    </rPh>
    <rPh sb="25" eb="27">
      <t>セイゴウ</t>
    </rPh>
    <rPh sb="28" eb="30">
      <t>リュウイ</t>
    </rPh>
    <phoneticPr fontId="26"/>
  </si>
  <si>
    <t>様式第15号-2-4（別紙1)との整合に留意すること。</t>
    <rPh sb="11" eb="13">
      <t>ベッシ</t>
    </rPh>
    <rPh sb="17" eb="19">
      <t>セイゴウ</t>
    </rPh>
    <rPh sb="20" eb="22">
      <t>リュウイ</t>
    </rPh>
    <phoneticPr fontId="26"/>
  </si>
  <si>
    <t>　改定指数（提案）は、物価変動を計る指標として、入札説明書別紙2に示す指標にかえて他に希望する指標がある場合には、提案する指標を記載すること。
　ただし、提案にあたっては、入札説明書別紙2に示す指標を前提とすること。</t>
    <rPh sb="1" eb="5">
      <t>カイテイシスウ</t>
    </rPh>
    <rPh sb="6" eb="8">
      <t>テイアン</t>
    </rPh>
    <rPh sb="11" eb="13">
      <t>ブッカ</t>
    </rPh>
    <rPh sb="13" eb="15">
      <t>ヘンドウ</t>
    </rPh>
    <rPh sb="16" eb="17">
      <t>ハカ</t>
    </rPh>
    <rPh sb="18" eb="20">
      <t>シヒョウ</t>
    </rPh>
    <rPh sb="24" eb="29">
      <t>ニュウサツセツメイショ</t>
    </rPh>
    <rPh sb="29" eb="31">
      <t>ベッシ</t>
    </rPh>
    <rPh sb="33" eb="34">
      <t>シメ</t>
    </rPh>
    <rPh sb="35" eb="37">
      <t>シヒョウ</t>
    </rPh>
    <rPh sb="41" eb="42">
      <t>ホカ</t>
    </rPh>
    <rPh sb="43" eb="45">
      <t>キボウ</t>
    </rPh>
    <rPh sb="47" eb="49">
      <t>シヒョウ</t>
    </rPh>
    <rPh sb="52" eb="54">
      <t>バアイ</t>
    </rPh>
    <rPh sb="57" eb="59">
      <t>テイアン</t>
    </rPh>
    <rPh sb="61" eb="63">
      <t>シヒョウ</t>
    </rPh>
    <rPh sb="64" eb="66">
      <t>キサイ</t>
    </rPh>
    <rPh sb="77" eb="79">
      <t>テイアン</t>
    </rPh>
    <rPh sb="100" eb="102">
      <t>ゼンテイ</t>
    </rPh>
    <phoneticPr fontId="26"/>
  </si>
  <si>
    <t>：電気事業者との契約電力をいう。</t>
    <phoneticPr fontId="26"/>
  </si>
  <si>
    <t>：全休日（全炉停止時）に必要な空調や照明に必要な電力をいう。</t>
    <phoneticPr fontId="26"/>
  </si>
  <si>
    <t>：全炉停止から1炉立上に施設全体で必要な電力（全停止時使用電力を含む）をいう。</t>
    <phoneticPr fontId="26"/>
  </si>
  <si>
    <t>：１炉運転時に施設全体で必要な電力をいう。</t>
    <phoneticPr fontId="26"/>
  </si>
  <si>
    <t>：１炉運転時に発電できる電力をいう。</t>
    <phoneticPr fontId="26"/>
  </si>
  <si>
    <t>：１炉稼動時使用電力に２炉目立上に必要な電力を加えた施設全体で必要な電力をいう。</t>
    <phoneticPr fontId="26"/>
  </si>
  <si>
    <t>：２炉運転時に施設全体で必要な電力をいう。</t>
    <phoneticPr fontId="26"/>
  </si>
  <si>
    <t>：２炉稼動時に発電できる電力をいう。</t>
    <phoneticPr fontId="26"/>
  </si>
  <si>
    <t>※基準ごみ時とする。</t>
    <rPh sb="1" eb="3">
      <t>キジュン</t>
    </rPh>
    <rPh sb="5" eb="6">
      <t>ジ</t>
    </rPh>
    <phoneticPr fontId="26"/>
  </si>
  <si>
    <t>※必要に応じ欄（枠）を増やして記入すること。</t>
    <rPh sb="1" eb="3">
      <t>ヒツヨウ</t>
    </rPh>
    <rPh sb="6" eb="7">
      <t>ラン</t>
    </rPh>
    <rPh sb="8" eb="9">
      <t>ワク</t>
    </rPh>
    <phoneticPr fontId="26"/>
  </si>
  <si>
    <t>セルフモニタリングの実施内容と頻度</t>
    <rPh sb="10" eb="12">
      <t>ジッシ</t>
    </rPh>
    <rPh sb="12" eb="14">
      <t>ナイヨウ</t>
    </rPh>
    <rPh sb="15" eb="17">
      <t>ヒンド</t>
    </rPh>
    <phoneticPr fontId="26"/>
  </si>
  <si>
    <t>No</t>
    <phoneticPr fontId="26"/>
  </si>
  <si>
    <t>モニタリング内容</t>
    <rPh sb="6" eb="8">
      <t>ナイヨウ</t>
    </rPh>
    <phoneticPr fontId="26"/>
  </si>
  <si>
    <t>頻度</t>
    <rPh sb="0" eb="2">
      <t>ヒンド</t>
    </rPh>
    <phoneticPr fontId="26"/>
  </si>
  <si>
    <t>実施主体</t>
    <rPh sb="0" eb="2">
      <t>ジッシ</t>
    </rPh>
    <rPh sb="2" eb="4">
      <t>シュタイ</t>
    </rPh>
    <phoneticPr fontId="26"/>
  </si>
  <si>
    <t>様式第15号-3-4（別紙3）</t>
    <phoneticPr fontId="26"/>
  </si>
  <si>
    <t>セルフモニタリングの実施内容と頻度</t>
    <phoneticPr fontId="26"/>
  </si>
  <si>
    <t>様式第15号-3-4（別紙3）</t>
    <rPh sb="11" eb="13">
      <t>ベッシ</t>
    </rPh>
    <phoneticPr fontId="26"/>
  </si>
  <si>
    <t>項目</t>
    <rPh sb="0" eb="2">
      <t>コウモク</t>
    </rPh>
    <phoneticPr fontId="101"/>
  </si>
  <si>
    <t>単位</t>
    <rPh sb="0" eb="2">
      <t>タンイ</t>
    </rPh>
    <phoneticPr fontId="101"/>
  </si>
  <si>
    <t>低質ごみ</t>
    <rPh sb="0" eb="2">
      <t>テイシツ</t>
    </rPh>
    <phoneticPr fontId="101"/>
  </si>
  <si>
    <t>基準ごみ</t>
    <rPh sb="0" eb="2">
      <t>キジュン</t>
    </rPh>
    <phoneticPr fontId="101"/>
  </si>
  <si>
    <t>高質ごみ</t>
    <rPh sb="0" eb="2">
      <t>コウシツ</t>
    </rPh>
    <phoneticPr fontId="101"/>
  </si>
  <si>
    <t>計画処理量</t>
    <rPh sb="0" eb="2">
      <t>ケイカク</t>
    </rPh>
    <rPh sb="2" eb="4">
      <t>ショリ</t>
    </rPh>
    <rPh sb="4" eb="5">
      <t>リョウ</t>
    </rPh>
    <phoneticPr fontId="101"/>
  </si>
  <si>
    <t>(ｔ/年)</t>
    <rPh sb="3" eb="4">
      <t>ネン</t>
    </rPh>
    <phoneticPr fontId="101"/>
  </si>
  <si>
    <t>低位発熱量</t>
    <rPh sb="0" eb="2">
      <t>テイイ</t>
    </rPh>
    <rPh sb="2" eb="4">
      <t>ハツネツ</t>
    </rPh>
    <rPh sb="4" eb="5">
      <t>リョウ</t>
    </rPh>
    <phoneticPr fontId="101"/>
  </si>
  <si>
    <t>(kJ/kg)</t>
    <phoneticPr fontId="101"/>
  </si>
  <si>
    <t>三成分値</t>
    <rPh sb="0" eb="3">
      <t>サンセイブン</t>
    </rPh>
    <rPh sb="3" eb="4">
      <t>チ</t>
    </rPh>
    <phoneticPr fontId="101"/>
  </si>
  <si>
    <t>灰分</t>
    <rPh sb="0" eb="2">
      <t>カイブン</t>
    </rPh>
    <phoneticPr fontId="101"/>
  </si>
  <si>
    <t>(%)</t>
    <phoneticPr fontId="101"/>
  </si>
  <si>
    <t>ストーカ式</t>
    <rPh sb="4" eb="5">
      <t>シキ</t>
    </rPh>
    <phoneticPr fontId="26"/>
  </si>
  <si>
    <t>場内給湯</t>
    <rPh sb="0" eb="2">
      <t>ジョウナイ</t>
    </rPh>
    <rPh sb="2" eb="4">
      <t>キュウトウ</t>
    </rPh>
    <phoneticPr fontId="26"/>
  </si>
  <si>
    <t>ﾏﾃﾘｱﾙﾘｻｲｸﾙ推進施設</t>
    <rPh sb="10" eb="14">
      <t>スイシンシセツ</t>
    </rPh>
    <phoneticPr fontId="26"/>
  </si>
  <si>
    <t>エネルギー
起源CO2
排出量</t>
    <rPh sb="6" eb="8">
      <t>キゲン</t>
    </rPh>
    <rPh sb="12" eb="14">
      <t>ハイシュツ</t>
    </rPh>
    <rPh sb="14" eb="15">
      <t>リョウ</t>
    </rPh>
    <phoneticPr fontId="26"/>
  </si>
  <si>
    <t>熱回収等に
よるCO2削減
効果</t>
    <rPh sb="0" eb="1">
      <t>ネツ</t>
    </rPh>
    <rPh sb="1" eb="3">
      <t>カイシュウ</t>
    </rPh>
    <rPh sb="3" eb="4">
      <t>トウ</t>
    </rPh>
    <rPh sb="11" eb="13">
      <t>サクゲン</t>
    </rPh>
    <rPh sb="14" eb="16">
      <t>コウカ</t>
    </rPh>
    <phoneticPr fontId="26"/>
  </si>
  <si>
    <t>CO2排出量の基準</t>
    <rPh sb="3" eb="5">
      <t>ハイシュツ</t>
    </rPh>
    <rPh sb="5" eb="6">
      <t>リョウ</t>
    </rPh>
    <rPh sb="7" eb="9">
      <t>キジュン</t>
    </rPh>
    <phoneticPr fontId="26"/>
  </si>
  <si>
    <t>判定</t>
    <rPh sb="0" eb="2">
      <t>ハンテイ</t>
    </rPh>
    <phoneticPr fontId="26"/>
  </si>
  <si>
    <t>※1　算定根拠は添付資料に添付すること。</t>
    <rPh sb="3" eb="5">
      <t>サンテイ</t>
    </rPh>
    <rPh sb="5" eb="7">
      <t>コンキョ</t>
    </rPh>
    <rPh sb="8" eb="10">
      <t>テンプ</t>
    </rPh>
    <rPh sb="10" eb="12">
      <t>シリョウ</t>
    </rPh>
    <rPh sb="13" eb="15">
      <t>テンプ</t>
    </rPh>
    <phoneticPr fontId="26"/>
  </si>
  <si>
    <t>飛灰</t>
    <rPh sb="0" eb="2">
      <t>ヒバイ</t>
    </rPh>
    <phoneticPr fontId="101"/>
  </si>
  <si>
    <t>焼却灰</t>
    <rPh sb="0" eb="3">
      <t>ショウキャクバイ</t>
    </rPh>
    <phoneticPr fontId="101"/>
  </si>
  <si>
    <t>焼却炉回収金属</t>
    <rPh sb="0" eb="3">
      <t>ショウキャクロ</t>
    </rPh>
    <rPh sb="3" eb="5">
      <t>カイシュウ</t>
    </rPh>
    <rPh sb="5" eb="7">
      <t>キンゾク</t>
    </rPh>
    <phoneticPr fontId="101"/>
  </si>
  <si>
    <t>不適物</t>
    <rPh sb="0" eb="3">
      <t>フテキブツ</t>
    </rPh>
    <phoneticPr fontId="101"/>
  </si>
  <si>
    <t>残渣
発生量</t>
    <rPh sb="0" eb="2">
      <t>ザンサ</t>
    </rPh>
    <rPh sb="3" eb="5">
      <t>ハッセイ</t>
    </rPh>
    <rPh sb="5" eb="6">
      <t>リョウ</t>
    </rPh>
    <phoneticPr fontId="101"/>
  </si>
  <si>
    <t>残渣
発生率</t>
    <rPh sb="0" eb="2">
      <t>ザンサ</t>
    </rPh>
    <rPh sb="3" eb="5">
      <t>ハッセイ</t>
    </rPh>
    <rPh sb="5" eb="6">
      <t>リツ</t>
    </rPh>
    <phoneticPr fontId="101"/>
  </si>
  <si>
    <t>乾灰</t>
    <rPh sb="0" eb="1">
      <t>イヌイ</t>
    </rPh>
    <rPh sb="1" eb="2">
      <t>ハイ</t>
    </rPh>
    <phoneticPr fontId="26"/>
  </si>
  <si>
    <t>固化物</t>
    <rPh sb="0" eb="3">
      <t>コカブツ</t>
    </rPh>
    <phoneticPr fontId="26"/>
  </si>
  <si>
    <t>燃やすごみ</t>
    <rPh sb="0" eb="1">
      <t>モ</t>
    </rPh>
    <phoneticPr fontId="26"/>
  </si>
  <si>
    <t>破砕残渣</t>
    <rPh sb="0" eb="4">
      <t>ハサイザンサ</t>
    </rPh>
    <phoneticPr fontId="26"/>
  </si>
  <si>
    <t>処理残渣</t>
    <rPh sb="0" eb="4">
      <t>ショリザンサ</t>
    </rPh>
    <phoneticPr fontId="26"/>
  </si>
  <si>
    <t>水分等を含む搬出時の重量（計量できる状態）</t>
    <rPh sb="0" eb="3">
      <t>スイブントウ</t>
    </rPh>
    <rPh sb="4" eb="5">
      <t>フク</t>
    </rPh>
    <rPh sb="6" eb="9">
      <t>ハンシュツジ</t>
    </rPh>
    <rPh sb="10" eb="12">
      <t>ジュウリョウ</t>
    </rPh>
    <rPh sb="13" eb="15">
      <t>ケイリョウ</t>
    </rPh>
    <rPh sb="18" eb="20">
      <t>ジョウタイ</t>
    </rPh>
    <phoneticPr fontId="26"/>
  </si>
  <si>
    <t>計画処理量に対して発生する全量</t>
    <rPh sb="0" eb="2">
      <t>ケイカク</t>
    </rPh>
    <rPh sb="2" eb="5">
      <t>ショリリョウ</t>
    </rPh>
    <rPh sb="6" eb="7">
      <t>タイ</t>
    </rPh>
    <rPh sb="9" eb="11">
      <t>ハッセイ</t>
    </rPh>
    <rPh sb="13" eb="15">
      <t>ゼンリョウ</t>
    </rPh>
    <phoneticPr fontId="26"/>
  </si>
  <si>
    <t>事業者にて再設定（計画値は2,273.29 t/年）</t>
    <rPh sb="0" eb="3">
      <t>ジギョウシャ</t>
    </rPh>
    <rPh sb="5" eb="8">
      <t>サイセッテイ</t>
    </rPh>
    <rPh sb="9" eb="11">
      <t>ケイカク</t>
    </rPh>
    <rPh sb="11" eb="12">
      <t>チ</t>
    </rPh>
    <rPh sb="24" eb="25">
      <t>ネン</t>
    </rPh>
    <phoneticPr fontId="26"/>
  </si>
  <si>
    <t>令和16（2034）年度の計画処理量</t>
    <rPh sb="0" eb="2">
      <t>レイワ</t>
    </rPh>
    <rPh sb="10" eb="12">
      <t>ネンド</t>
    </rPh>
    <rPh sb="13" eb="15">
      <t>ケイカク</t>
    </rPh>
    <rPh sb="15" eb="18">
      <t>ショリリョウ</t>
    </rPh>
    <phoneticPr fontId="26"/>
  </si>
  <si>
    <t>燃やせないごみ</t>
    <rPh sb="0" eb="1">
      <t>モ</t>
    </rPh>
    <phoneticPr fontId="26"/>
  </si>
  <si>
    <t>不燃ごみ等返品分</t>
    <rPh sb="0" eb="2">
      <t>フネン</t>
    </rPh>
    <rPh sb="4" eb="5">
      <t>ナド</t>
    </rPh>
    <rPh sb="5" eb="8">
      <t>ヘンピンブン</t>
    </rPh>
    <phoneticPr fontId="26"/>
  </si>
  <si>
    <t>金属類等
資源化物</t>
    <rPh sb="0" eb="3">
      <t>キンゾクルイ</t>
    </rPh>
    <rPh sb="3" eb="4">
      <t>トウ</t>
    </rPh>
    <rPh sb="5" eb="9">
      <t>シゲンカブツ</t>
    </rPh>
    <phoneticPr fontId="101"/>
  </si>
  <si>
    <t>破砕鉄</t>
    <rPh sb="0" eb="3">
      <t>ハサイテツ</t>
    </rPh>
    <phoneticPr fontId="26"/>
  </si>
  <si>
    <t>破砕アルミ</t>
    <rPh sb="0" eb="2">
      <t>ハサイ</t>
    </rPh>
    <phoneticPr fontId="26"/>
  </si>
  <si>
    <t>内容</t>
    <rPh sb="0" eb="2">
      <t>ナイヨウ</t>
    </rPh>
    <phoneticPr fontId="26"/>
  </si>
  <si>
    <t>有害ごみを含む</t>
    <rPh sb="0" eb="2">
      <t>ユウガイ</t>
    </rPh>
    <rPh sb="5" eb="6">
      <t>フク</t>
    </rPh>
    <phoneticPr fontId="26"/>
  </si>
  <si>
    <t>単位体
積重量</t>
    <rPh sb="0" eb="2">
      <t>タンイ</t>
    </rPh>
    <rPh sb="2" eb="3">
      <t>テイ</t>
    </rPh>
    <rPh sb="4" eb="5">
      <t>セキ</t>
    </rPh>
    <rPh sb="5" eb="7">
      <t>ジュウリョウ</t>
    </rPh>
    <phoneticPr fontId="26"/>
  </si>
  <si>
    <r>
      <t>（ｔ/ｍ</t>
    </r>
    <r>
      <rPr>
        <vertAlign val="superscript"/>
        <sz val="11"/>
        <color theme="1"/>
        <rFont val="ＭＳ Ｐゴシック"/>
        <family val="3"/>
        <charset val="128"/>
      </rPr>
      <t>３</t>
    </r>
    <r>
      <rPr>
        <sz val="11"/>
        <color theme="1"/>
        <rFont val="ＭＳ Ｐゴシック"/>
        <family val="2"/>
        <charset val="128"/>
      </rPr>
      <t>)</t>
    </r>
    <phoneticPr fontId="26"/>
  </si>
  <si>
    <t>不燃ごみ等返品分も同様</t>
    <rPh sb="0" eb="2">
      <t>フネン</t>
    </rPh>
    <rPh sb="4" eb="5">
      <t>トウ</t>
    </rPh>
    <rPh sb="5" eb="8">
      <t>ヘンピンブン</t>
    </rPh>
    <rPh sb="9" eb="11">
      <t>ドウヨウ</t>
    </rPh>
    <phoneticPr fontId="26"/>
  </si>
  <si>
    <t>本施設における物質収支（令和16（2034）年度）</t>
    <rPh sb="0" eb="3">
      <t>ホンシセツ</t>
    </rPh>
    <rPh sb="7" eb="11">
      <t>ブッシツシュウシ</t>
    </rPh>
    <rPh sb="12" eb="14">
      <t>レイワ</t>
    </rPh>
    <rPh sb="22" eb="24">
      <t>ネンド</t>
    </rPh>
    <phoneticPr fontId="26"/>
  </si>
  <si>
    <t>破砕処理量</t>
    <rPh sb="0" eb="2">
      <t>ハサイ</t>
    </rPh>
    <rPh sb="2" eb="4">
      <t>ショリ</t>
    </rPh>
    <rPh sb="4" eb="5">
      <t>リョウ</t>
    </rPh>
    <phoneticPr fontId="26"/>
  </si>
  <si>
    <t>抜取り選別量</t>
    <rPh sb="0" eb="2">
      <t>ヌキト</t>
    </rPh>
    <rPh sb="3" eb="5">
      <t>センベツ</t>
    </rPh>
    <rPh sb="5" eb="6">
      <t>リョウ</t>
    </rPh>
    <phoneticPr fontId="26"/>
  </si>
  <si>
    <t>破砕物
組成
割合</t>
    <rPh sb="0" eb="3">
      <t>ハサイブツ</t>
    </rPh>
    <rPh sb="4" eb="6">
      <t>ソセイ</t>
    </rPh>
    <rPh sb="7" eb="9">
      <t>ワリアイ</t>
    </rPh>
    <phoneticPr fontId="101"/>
  </si>
  <si>
    <t>破砕・
選別量</t>
    <rPh sb="0" eb="2">
      <t>ハサイ</t>
    </rPh>
    <rPh sb="4" eb="6">
      <t>センベツ</t>
    </rPh>
    <rPh sb="6" eb="7">
      <t>リョウ</t>
    </rPh>
    <phoneticPr fontId="26"/>
  </si>
  <si>
    <t>抜取り選別量
（破砕以外）</t>
    <rPh sb="0" eb="2">
      <t>ヌキト</t>
    </rPh>
    <rPh sb="3" eb="5">
      <t>センベツ</t>
    </rPh>
    <rPh sb="5" eb="6">
      <t>リョウ</t>
    </rPh>
    <rPh sb="8" eb="10">
      <t>ハサイ</t>
    </rPh>
    <rPh sb="10" eb="12">
      <t>イガイ</t>
    </rPh>
    <phoneticPr fontId="101"/>
  </si>
  <si>
    <t>※2　残渣発生率＝各残渣の発生量÷エネルギー回収型廃棄物処理施設の計画処理量（焼却量）×100</t>
    <rPh sb="3" eb="5">
      <t>ザンサ</t>
    </rPh>
    <rPh sb="5" eb="7">
      <t>ハッセイ</t>
    </rPh>
    <rPh sb="7" eb="8">
      <t>リツ</t>
    </rPh>
    <rPh sb="9" eb="10">
      <t>カク</t>
    </rPh>
    <rPh sb="10" eb="12">
      <t>ザンサ</t>
    </rPh>
    <rPh sb="13" eb="15">
      <t>ハッセイ</t>
    </rPh>
    <rPh sb="15" eb="16">
      <t>リョウ</t>
    </rPh>
    <rPh sb="22" eb="32">
      <t>カイシュウガタハイキブツショリシセツ</t>
    </rPh>
    <rPh sb="33" eb="38">
      <t>ケイカクショリリョウ</t>
    </rPh>
    <rPh sb="41" eb="42">
      <t>リョウ</t>
    </rPh>
    <phoneticPr fontId="101"/>
  </si>
  <si>
    <t>※3　飛灰（固化物）の発生量は、計画処理量を焼却処理した場合に対して発生する飛灰（乾灰）の全量を固化処理した場合の重量を記載すること。</t>
    <rPh sb="3" eb="5">
      <t>ヒバイ</t>
    </rPh>
    <rPh sb="6" eb="9">
      <t>コカブツ</t>
    </rPh>
    <rPh sb="11" eb="14">
      <t>ハッセイリョウ</t>
    </rPh>
    <rPh sb="16" eb="21">
      <t>ケイカクショリリョウ</t>
    </rPh>
    <rPh sb="22" eb="24">
      <t>ショウキャク</t>
    </rPh>
    <rPh sb="24" eb="26">
      <t>ショリ</t>
    </rPh>
    <rPh sb="28" eb="30">
      <t>バアイ</t>
    </rPh>
    <rPh sb="31" eb="32">
      <t>タイ</t>
    </rPh>
    <rPh sb="34" eb="36">
      <t>ハッセイ</t>
    </rPh>
    <rPh sb="38" eb="40">
      <t>ヒバイ</t>
    </rPh>
    <rPh sb="41" eb="42">
      <t>イヌイ</t>
    </rPh>
    <rPh sb="42" eb="43">
      <t>ハイ</t>
    </rPh>
    <rPh sb="45" eb="47">
      <t>ゼンリョウ</t>
    </rPh>
    <rPh sb="48" eb="50">
      <t>コカ</t>
    </rPh>
    <rPh sb="50" eb="52">
      <t>ショリ</t>
    </rPh>
    <rPh sb="54" eb="56">
      <t>バアイ</t>
    </rPh>
    <rPh sb="57" eb="59">
      <t>ジュウリョウ</t>
    </rPh>
    <rPh sb="60" eb="62">
      <t>キサイ</t>
    </rPh>
    <phoneticPr fontId="26"/>
  </si>
  <si>
    <t>※2　破砕物組成割合＝各破砕・選別量÷マテリアルリサイクル推進施設の破砕処理量×100</t>
    <rPh sb="3" eb="5">
      <t>ハサイ</t>
    </rPh>
    <rPh sb="5" eb="6">
      <t>ブツ</t>
    </rPh>
    <rPh sb="6" eb="8">
      <t>ソセイ</t>
    </rPh>
    <rPh sb="8" eb="10">
      <t>ワリアイ</t>
    </rPh>
    <rPh sb="11" eb="12">
      <t>カク</t>
    </rPh>
    <rPh sb="12" eb="14">
      <t>ハサイ</t>
    </rPh>
    <rPh sb="15" eb="17">
      <t>センベツ</t>
    </rPh>
    <rPh sb="17" eb="18">
      <t>リョウ</t>
    </rPh>
    <rPh sb="29" eb="31">
      <t>スイシン</t>
    </rPh>
    <rPh sb="31" eb="33">
      <t>シセツ</t>
    </rPh>
    <rPh sb="34" eb="36">
      <t>ハサイ</t>
    </rPh>
    <rPh sb="36" eb="38">
      <t>ショリ</t>
    </rPh>
    <rPh sb="38" eb="39">
      <t>リョウ</t>
    </rPh>
    <phoneticPr fontId="101"/>
  </si>
  <si>
    <t>※3　マテリアルリサイクル推進施設における計画処理量と破砕処理量、選別量、抜取り選別量の合計の一致に留意すること。</t>
    <rPh sb="13" eb="15">
      <t>スイシン</t>
    </rPh>
    <rPh sb="15" eb="17">
      <t>シセツ</t>
    </rPh>
    <rPh sb="21" eb="23">
      <t>ケイカク</t>
    </rPh>
    <rPh sb="23" eb="25">
      <t>ショリ</t>
    </rPh>
    <rPh sb="25" eb="26">
      <t>リョウ</t>
    </rPh>
    <rPh sb="27" eb="29">
      <t>ハサイ</t>
    </rPh>
    <rPh sb="29" eb="31">
      <t>ショリ</t>
    </rPh>
    <rPh sb="31" eb="32">
      <t>リョウ</t>
    </rPh>
    <rPh sb="33" eb="35">
      <t>センベツ</t>
    </rPh>
    <rPh sb="35" eb="36">
      <t>リョウ</t>
    </rPh>
    <rPh sb="37" eb="39">
      <t>ヌキト</t>
    </rPh>
    <rPh sb="40" eb="42">
      <t>センベツ</t>
    </rPh>
    <rPh sb="42" eb="43">
      <t>リョウ</t>
    </rPh>
    <rPh sb="44" eb="46">
      <t>ゴウケイ</t>
    </rPh>
    <rPh sb="47" eb="49">
      <t>イッチ</t>
    </rPh>
    <rPh sb="50" eb="52">
      <t>リュウイ</t>
    </rPh>
    <phoneticPr fontId="26"/>
  </si>
  <si>
    <t>※1　網掛け部（黄色）に、該当する数値を記入し、その他のセルは原則として変更しないこと。数値は、令和16（2034）年度時点とする。</t>
    <rPh sb="3" eb="5">
      <t>アミカ</t>
    </rPh>
    <rPh sb="6" eb="7">
      <t>ブ</t>
    </rPh>
    <rPh sb="8" eb="10">
      <t>キイロ</t>
    </rPh>
    <rPh sb="13" eb="15">
      <t>ガイトウ</t>
    </rPh>
    <rPh sb="17" eb="19">
      <t>スウチ</t>
    </rPh>
    <rPh sb="20" eb="22">
      <t>キニュウ</t>
    </rPh>
    <rPh sb="26" eb="27">
      <t>タ</t>
    </rPh>
    <rPh sb="31" eb="33">
      <t>ゲンソク</t>
    </rPh>
    <rPh sb="36" eb="38">
      <t>ヘンコウ</t>
    </rPh>
    <rPh sb="44" eb="46">
      <t>スウチ</t>
    </rPh>
    <rPh sb="48" eb="50">
      <t>レイワ</t>
    </rPh>
    <rPh sb="58" eb="60">
      <t>ネンド</t>
    </rPh>
    <rPh sb="60" eb="62">
      <t>ジテン</t>
    </rPh>
    <phoneticPr fontId="101"/>
  </si>
  <si>
    <t>※1　網掛け部（黄色）に、該当する数値や内容を記入し、その他のセルは原則として変更しないこと。数値は、令和16（2034）年度時点とする。</t>
    <rPh sb="3" eb="5">
      <t>アミカ</t>
    </rPh>
    <rPh sb="6" eb="7">
      <t>ブ</t>
    </rPh>
    <rPh sb="8" eb="10">
      <t>キイロ</t>
    </rPh>
    <rPh sb="13" eb="15">
      <t>ガイトウ</t>
    </rPh>
    <rPh sb="17" eb="19">
      <t>スウチ</t>
    </rPh>
    <rPh sb="20" eb="22">
      <t>ナイヨウ</t>
    </rPh>
    <rPh sb="23" eb="25">
      <t>キニュウ</t>
    </rPh>
    <rPh sb="29" eb="30">
      <t>タ</t>
    </rPh>
    <rPh sb="34" eb="36">
      <t>ゲンソク</t>
    </rPh>
    <rPh sb="39" eb="41">
      <t>ヘンコウ</t>
    </rPh>
    <rPh sb="47" eb="49">
      <t>スウチ</t>
    </rPh>
    <rPh sb="51" eb="53">
      <t>レイワ</t>
    </rPh>
    <rPh sb="61" eb="63">
      <t>ネンド</t>
    </rPh>
    <rPh sb="63" eb="65">
      <t>ジテン</t>
    </rPh>
    <phoneticPr fontId="101"/>
  </si>
  <si>
    <t>※2 記入例は削除して記載すること。</t>
    <rPh sb="3" eb="5">
      <t>キニュウ</t>
    </rPh>
    <rPh sb="5" eb="6">
      <t>レイ</t>
    </rPh>
    <rPh sb="7" eb="9">
      <t>サクジョ</t>
    </rPh>
    <rPh sb="11" eb="13">
      <t>キサイ</t>
    </rPh>
    <phoneticPr fontId="26"/>
  </si>
  <si>
    <t>布団（　mm以上）</t>
    <rPh sb="0" eb="2">
      <t>フトン</t>
    </rPh>
    <phoneticPr fontId="26"/>
  </si>
  <si>
    <t>金属類等資源物
（未破砕物）</t>
    <rPh sb="0" eb="4">
      <t>キンゾクルイトウ</t>
    </rPh>
    <rPh sb="4" eb="6">
      <t>シゲン</t>
    </rPh>
    <rPh sb="6" eb="7">
      <t>ブツ</t>
    </rPh>
    <rPh sb="9" eb="10">
      <t>ミ</t>
    </rPh>
    <rPh sb="10" eb="12">
      <t>ハサイ</t>
    </rPh>
    <rPh sb="12" eb="13">
      <t>ブツ</t>
    </rPh>
    <phoneticPr fontId="26"/>
  </si>
  <si>
    <t>焼却灰/飛灰</t>
    <rPh sb="0" eb="2">
      <t>ショウキャク</t>
    </rPh>
    <rPh sb="2" eb="3">
      <t>ハイ</t>
    </rPh>
    <rPh sb="4" eb="6">
      <t>ヒバイ</t>
    </rPh>
    <phoneticPr fontId="26"/>
  </si>
  <si>
    <t>減容化・資源化のための対応方法</t>
    <rPh sb="0" eb="2">
      <t>ゲンヨウ</t>
    </rPh>
    <rPh sb="2" eb="3">
      <t>カ</t>
    </rPh>
    <rPh sb="4" eb="6">
      <t>シゲン</t>
    </rPh>
    <rPh sb="6" eb="7">
      <t>カ</t>
    </rPh>
    <rPh sb="11" eb="13">
      <t>タイオウ</t>
    </rPh>
    <rPh sb="13" eb="15">
      <t>ホウホウ</t>
    </rPh>
    <phoneticPr fontId="26"/>
  </si>
  <si>
    <t>プラットホームで除去後、切断機（必要に応じて設置）にて処理（ピット投入後、焼却処理）</t>
    <rPh sb="8" eb="10">
      <t>ジョキョ</t>
    </rPh>
    <rPh sb="10" eb="11">
      <t>ゴ</t>
    </rPh>
    <phoneticPr fontId="26"/>
  </si>
  <si>
    <t>プラットホームで除去後、○○にてスクラップ類として保管。組合にて資源物として搬出（資源化）</t>
    <rPh sb="8" eb="10">
      <t>ジョキョ</t>
    </rPh>
    <rPh sb="10" eb="11">
      <t>ゴ</t>
    </rPh>
    <rPh sb="28" eb="30">
      <t>クミアイ</t>
    </rPh>
    <rPh sb="34" eb="35">
      <t>ブツ</t>
    </rPh>
    <rPh sb="38" eb="40">
      <t>ハンシュツ</t>
    </rPh>
    <rPh sb="41" eb="44">
      <t>シゲンカ</t>
    </rPh>
    <phoneticPr fontId="26"/>
  </si>
  <si>
    <t>プラットホームで除去後、重機で粗破砕し、切断機（必要に応じて設置）にて処理（ピット投入後、焼却処理）</t>
    <rPh sb="8" eb="10">
      <t>ジョキョ</t>
    </rPh>
    <rPh sb="10" eb="11">
      <t>ゴ</t>
    </rPh>
    <rPh sb="12" eb="14">
      <t>ジュウキ</t>
    </rPh>
    <rPh sb="15" eb="16">
      <t>ソ</t>
    </rPh>
    <rPh sb="16" eb="18">
      <t>ハサイ</t>
    </rPh>
    <rPh sb="20" eb="23">
      <t>セツダンキ</t>
    </rPh>
    <rPh sb="24" eb="26">
      <t>ヒツヨウ</t>
    </rPh>
    <rPh sb="27" eb="28">
      <t>オウ</t>
    </rPh>
    <rPh sb="30" eb="32">
      <t>セッチ</t>
    </rPh>
    <rPh sb="35" eb="37">
      <t>ショリ</t>
    </rPh>
    <rPh sb="41" eb="43">
      <t>トウニュウ</t>
    </rPh>
    <rPh sb="43" eb="44">
      <t>ゴ</t>
    </rPh>
    <rPh sb="45" eb="47">
      <t>ショウキャク</t>
    </rPh>
    <rPh sb="47" eb="49">
      <t>ショリ</t>
    </rPh>
    <phoneticPr fontId="26"/>
  </si>
  <si>
    <t>ﾎﾟｹｯﾄｺｲﾙﾏｯﾄﾚｽ（　mm以上）</t>
    <phoneticPr fontId="26"/>
  </si>
  <si>
    <t>手解体ヤードで解体し、可燃物はピット投入後、焼却処理</t>
    <rPh sb="0" eb="1">
      <t>テ</t>
    </rPh>
    <rPh sb="1" eb="3">
      <t>カイタイ</t>
    </rPh>
    <rPh sb="7" eb="9">
      <t>カイタイ</t>
    </rPh>
    <rPh sb="11" eb="14">
      <t>カネンブツ</t>
    </rPh>
    <phoneticPr fontId="26"/>
  </si>
  <si>
    <t>処理困難物
焼却灰/飛灰</t>
    <rPh sb="0" eb="5">
      <t>ショリコンナンブツ</t>
    </rPh>
    <rPh sb="6" eb="8">
      <t>ショウキャク</t>
    </rPh>
    <rPh sb="8" eb="9">
      <t>ハイ</t>
    </rPh>
    <rPh sb="10" eb="12">
      <t>ヒバイ</t>
    </rPh>
    <phoneticPr fontId="26"/>
  </si>
  <si>
    <t>本施設からの
搬出物分類</t>
    <rPh sb="0" eb="3">
      <t>ホンシセツ</t>
    </rPh>
    <rPh sb="7" eb="10">
      <t>ハンシュツブツ</t>
    </rPh>
    <rPh sb="10" eb="12">
      <t>ブンルイ</t>
    </rPh>
    <phoneticPr fontId="26"/>
  </si>
  <si>
    <t>マテリアルリサイクル推進施設における大型又は処理不適物等
の処理対象物に対する対応方法</t>
    <rPh sb="10" eb="14">
      <t>スイシンシセツ</t>
    </rPh>
    <rPh sb="20" eb="21">
      <t>マタ</t>
    </rPh>
    <rPh sb="30" eb="32">
      <t>ショリ</t>
    </rPh>
    <rPh sb="32" eb="35">
      <t>タイショウブツ</t>
    </rPh>
    <rPh sb="36" eb="37">
      <t>タイ</t>
    </rPh>
    <rPh sb="39" eb="43">
      <t>タイオウホウホウ</t>
    </rPh>
    <phoneticPr fontId="26"/>
  </si>
  <si>
    <t>本施設における物質収支（令和16（2034）年度）</t>
    <phoneticPr fontId="26"/>
  </si>
  <si>
    <t>マテリアルリサイクル推進施設における大型又は処理不適物等の処理対象物に対する対応方法</t>
    <phoneticPr fontId="26"/>
  </si>
  <si>
    <t>※1 本施設で受入・処理・搬出する処理対象物・搬出物の標準案に対して、事業者で考えられる
　　本施設での減容化、資源化等に資する対応方法について、処理対象物を列挙し、その対応方法を記載すること。</t>
    <rPh sb="3" eb="6">
      <t>ホンシセツ</t>
    </rPh>
    <rPh sb="7" eb="9">
      <t>ウケイレ</t>
    </rPh>
    <rPh sb="10" eb="12">
      <t>ショリ</t>
    </rPh>
    <rPh sb="13" eb="15">
      <t>ハンシュツ</t>
    </rPh>
    <rPh sb="17" eb="19">
      <t>ショリ</t>
    </rPh>
    <rPh sb="19" eb="22">
      <t>タイショウブツ</t>
    </rPh>
    <rPh sb="23" eb="26">
      <t>ハンシュツブツ</t>
    </rPh>
    <rPh sb="27" eb="30">
      <t>ヒョウジュンアン</t>
    </rPh>
    <rPh sb="31" eb="32">
      <t>タイ</t>
    </rPh>
    <rPh sb="39" eb="40">
      <t>カンガ</t>
    </rPh>
    <rPh sb="47" eb="48">
      <t>ホン</t>
    </rPh>
    <rPh sb="48" eb="50">
      <t>シセツ</t>
    </rPh>
    <rPh sb="52" eb="55">
      <t>ゲンヨウカ</t>
    </rPh>
    <rPh sb="56" eb="58">
      <t>シゲン</t>
    </rPh>
    <rPh sb="58" eb="59">
      <t>カ</t>
    </rPh>
    <rPh sb="59" eb="60">
      <t>ナド</t>
    </rPh>
    <rPh sb="61" eb="62">
      <t>シ</t>
    </rPh>
    <rPh sb="64" eb="66">
      <t>タイオウ</t>
    </rPh>
    <rPh sb="66" eb="68">
      <t>ホウホウ</t>
    </rPh>
    <rPh sb="73" eb="78">
      <t>ショリタイショウブツ</t>
    </rPh>
    <rPh sb="79" eb="81">
      <t>レッキョ</t>
    </rPh>
    <rPh sb="85" eb="87">
      <t>タイオウ</t>
    </rPh>
    <rPh sb="87" eb="89">
      <t>ホウホウ</t>
    </rPh>
    <rPh sb="90" eb="92">
      <t>キサイ</t>
    </rPh>
    <phoneticPr fontId="26"/>
  </si>
  <si>
    <t>様式第15号-4-3（別紙）</t>
    <rPh sb="0" eb="3">
      <t>ヨウシキダイ</t>
    </rPh>
    <rPh sb="5" eb="6">
      <t>ゴウ</t>
    </rPh>
    <rPh sb="11" eb="13">
      <t>ベッシ</t>
    </rPh>
    <phoneticPr fontId="26"/>
  </si>
  <si>
    <t>令和16（2034）年度計画値</t>
    <rPh sb="0" eb="2">
      <t>レイワ</t>
    </rPh>
    <rPh sb="10" eb="12">
      <t>ネンド</t>
    </rPh>
    <rPh sb="12" eb="14">
      <t>ケイカク</t>
    </rPh>
    <rPh sb="14" eb="15">
      <t>チ</t>
    </rPh>
    <phoneticPr fontId="26"/>
  </si>
  <si>
    <t>※2　エネルギー回収型廃棄物処理施設単体（管理棟、計量棟、外構等を含む）の計算とすること。</t>
    <rPh sb="8" eb="10">
      <t>カイシュウ</t>
    </rPh>
    <rPh sb="10" eb="11">
      <t>ガタ</t>
    </rPh>
    <rPh sb="11" eb="14">
      <t>ハイキブツ</t>
    </rPh>
    <rPh sb="14" eb="16">
      <t>ショリ</t>
    </rPh>
    <rPh sb="16" eb="18">
      <t>シセツ</t>
    </rPh>
    <rPh sb="18" eb="20">
      <t>タンタイ</t>
    </rPh>
    <rPh sb="21" eb="24">
      <t>カンリトウ</t>
    </rPh>
    <rPh sb="25" eb="27">
      <t>ケイリョウ</t>
    </rPh>
    <rPh sb="27" eb="28">
      <t>トウ</t>
    </rPh>
    <rPh sb="29" eb="31">
      <t>ガイコウ</t>
    </rPh>
    <rPh sb="31" eb="32">
      <t>トウ</t>
    </rPh>
    <rPh sb="33" eb="34">
      <t>フク</t>
    </rPh>
    <rPh sb="37" eb="39">
      <t>ケイサン</t>
    </rPh>
    <phoneticPr fontId="26"/>
  </si>
  <si>
    <t>様式第15号-4-3（別紙）</t>
    <rPh sb="0" eb="2">
      <t>ヨウシキ</t>
    </rPh>
    <rPh sb="2" eb="3">
      <t>ダイ</t>
    </rPh>
    <rPh sb="5" eb="6">
      <t>ゴウ</t>
    </rPh>
    <rPh sb="11" eb="13">
      <t>ベッシ</t>
    </rPh>
    <phoneticPr fontId="26"/>
  </si>
  <si>
    <t>■施設全体</t>
    <rPh sb="1" eb="3">
      <t>シセツ</t>
    </rPh>
    <rPh sb="3" eb="5">
      <t>ゼンタイ</t>
    </rPh>
    <phoneticPr fontId="26"/>
  </si>
  <si>
    <t>自動計算</t>
    <phoneticPr fontId="26"/>
  </si>
  <si>
    <t>処理能力</t>
    <phoneticPr fontId="26"/>
  </si>
  <si>
    <t>処理方式</t>
    <phoneticPr fontId="26"/>
  </si>
  <si>
    <t>年間稼働日数</t>
    <phoneticPr fontId="26"/>
  </si>
  <si>
    <t>年間ごみ処理量</t>
    <phoneticPr fontId="26"/>
  </si>
  <si>
    <t>施設条件</t>
    <rPh sb="0" eb="2">
      <t>シセツ</t>
    </rPh>
    <rPh sb="2" eb="4">
      <t>ジョウケン</t>
    </rPh>
    <phoneticPr fontId="26"/>
  </si>
  <si>
    <t>■エネルギー回収型廃棄物処理施設（管理棟、計量棟、外構等を含む）</t>
    <rPh sb="6" eb="16">
      <t>カイシュウガタハイキブツショリシセツ</t>
    </rPh>
    <phoneticPr fontId="26"/>
  </si>
  <si>
    <t>都市ガス</t>
    <rPh sb="0" eb="2">
      <t>トシ</t>
    </rPh>
    <phoneticPr fontId="26"/>
  </si>
  <si>
    <r>
      <t>m</t>
    </r>
    <r>
      <rPr>
        <vertAlign val="superscript"/>
        <sz val="11"/>
        <rFont val="ＭＳ Ｐゴシック"/>
        <family val="3"/>
        <charset val="128"/>
      </rPr>
      <t>3</t>
    </r>
    <r>
      <rPr>
        <sz val="11"/>
        <rFont val="ＭＳ Ｐゴシック"/>
        <family val="3"/>
        <charset val="128"/>
      </rPr>
      <t>/年</t>
    </r>
    <rPh sb="3" eb="4">
      <t>ネン</t>
    </rPh>
    <phoneticPr fontId="26"/>
  </si>
  <si>
    <r>
      <t>t-CO</t>
    </r>
    <r>
      <rPr>
        <vertAlign val="subscript"/>
        <sz val="11"/>
        <rFont val="ＭＳ Ｐゴシック"/>
        <family val="3"/>
        <charset val="128"/>
      </rPr>
      <t>2</t>
    </r>
    <r>
      <rPr>
        <sz val="11"/>
        <rFont val="ＭＳ Ｐゴシック"/>
        <family val="3"/>
        <charset val="128"/>
      </rPr>
      <t>/m</t>
    </r>
    <r>
      <rPr>
        <vertAlign val="superscript"/>
        <sz val="11"/>
        <rFont val="ＭＳ Ｐゴシック"/>
        <family val="3"/>
        <charset val="128"/>
      </rPr>
      <t>3</t>
    </r>
    <phoneticPr fontId="26"/>
  </si>
  <si>
    <t>自動計算、エネルギー回収型廃棄物処理施設整備マニュアルより</t>
    <rPh sb="0" eb="2">
      <t>ジドウ</t>
    </rPh>
    <rPh sb="2" eb="4">
      <t>ケイサン</t>
    </rPh>
    <rPh sb="10" eb="20">
      <t>カイシュウガタハイキブツショリシセツ</t>
    </rPh>
    <rPh sb="20" eb="22">
      <t>セイビ</t>
    </rPh>
    <phoneticPr fontId="26"/>
  </si>
  <si>
    <t>提案値を入力（ﾏﾃﾘｱﾙﾘｻｲｸﾙ推進施設を除く）</t>
    <rPh sb="0" eb="2">
      <t>テイアン</t>
    </rPh>
    <rPh sb="2" eb="3">
      <t>チ</t>
    </rPh>
    <rPh sb="4" eb="6">
      <t>ニュウリョク</t>
    </rPh>
    <rPh sb="22" eb="23">
      <t>ノゾ</t>
    </rPh>
    <phoneticPr fontId="26"/>
  </si>
  <si>
    <t>エネルギー
起源CO2
排出量</t>
    <phoneticPr fontId="26"/>
  </si>
  <si>
    <r>
      <t>熱回収等に
よるCO</t>
    </r>
    <r>
      <rPr>
        <vertAlign val="subscript"/>
        <sz val="11"/>
        <rFont val="ＭＳ Ｐゴシック"/>
        <family val="3"/>
        <charset val="128"/>
      </rPr>
      <t>2</t>
    </r>
    <r>
      <rPr>
        <sz val="11"/>
        <rFont val="ＭＳ Ｐゴシック"/>
        <family val="3"/>
        <charset val="128"/>
      </rPr>
      <t>削減
効果</t>
    </r>
    <rPh sb="0" eb="1">
      <t>ネツ</t>
    </rPh>
    <rPh sb="1" eb="3">
      <t>カイシュウ</t>
    </rPh>
    <rPh sb="3" eb="4">
      <t>トウ</t>
    </rPh>
    <rPh sb="11" eb="13">
      <t>サクゲン</t>
    </rPh>
    <rPh sb="14" eb="16">
      <t>コウカ</t>
    </rPh>
    <phoneticPr fontId="26"/>
  </si>
  <si>
    <t>エネルギー使用及び熱回収に係る二酸化炭素排出量</t>
    <rPh sb="5" eb="7">
      <t>シヨウ</t>
    </rPh>
    <rPh sb="7" eb="8">
      <t>オヨ</t>
    </rPh>
    <rPh sb="9" eb="12">
      <t>ネツカイシュウ</t>
    </rPh>
    <rPh sb="13" eb="14">
      <t>カカワ</t>
    </rPh>
    <rPh sb="15" eb="18">
      <t>ニサンカ</t>
    </rPh>
    <rPh sb="18" eb="20">
      <t>タンソ</t>
    </rPh>
    <rPh sb="20" eb="22">
      <t>ハイシュツ</t>
    </rPh>
    <rPh sb="22" eb="23">
      <t>リョウ</t>
    </rPh>
    <phoneticPr fontId="26"/>
  </si>
  <si>
    <t>エネルギー使用及び熱回収に係る二酸化炭素排出量</t>
    <phoneticPr fontId="26"/>
  </si>
  <si>
    <t>ごみ処理量あたりのCO2排出量</t>
    <rPh sb="2" eb="4">
      <t>ショリ</t>
    </rPh>
    <rPh sb="4" eb="5">
      <t>リョウ</t>
    </rPh>
    <rPh sb="12" eb="14">
      <t>ハイシュツ</t>
    </rPh>
    <rPh sb="14" eb="15">
      <t>リョウ</t>
    </rPh>
    <phoneticPr fontId="26"/>
  </si>
  <si>
    <t>CO2排出量</t>
    <rPh sb="3" eb="5">
      <t>ハイシュツ</t>
    </rPh>
    <rPh sb="5" eb="6">
      <t>リョウ</t>
    </rPh>
    <phoneticPr fontId="26"/>
  </si>
  <si>
    <t>エネルギー使用及び熱回収に係るCO2排出量</t>
    <rPh sb="18" eb="20">
      <t>ハイシュツ</t>
    </rPh>
    <rPh sb="20" eb="21">
      <t>リョウ</t>
    </rPh>
    <phoneticPr fontId="26"/>
  </si>
  <si>
    <t>固定費ⅰ</t>
    <rPh sb="0" eb="3">
      <t>コテイヒ</t>
    </rPh>
    <phoneticPr fontId="26"/>
  </si>
  <si>
    <t>固定費ⅱ</t>
    <rPh sb="0" eb="3">
      <t>コテイヒ</t>
    </rPh>
    <phoneticPr fontId="26"/>
  </si>
  <si>
    <t>固定費ⅲ</t>
    <rPh sb="0" eb="3">
      <t>コテイヒ</t>
    </rPh>
    <phoneticPr fontId="26"/>
  </si>
  <si>
    <t>変動費</t>
    <rPh sb="0" eb="3">
      <t>ヘンドウヒ</t>
    </rPh>
    <phoneticPr fontId="26"/>
  </si>
  <si>
    <t>その他（　　　　）</t>
    <rPh sb="2" eb="3">
      <t>タ</t>
    </rPh>
    <phoneticPr fontId="26"/>
  </si>
  <si>
    <t>■業務委託料B（エネルギー回収型廃棄物処理施設）</t>
    <rPh sb="13" eb="23">
      <t>カイシュウガタハイキブツショリシセツ</t>
    </rPh>
    <phoneticPr fontId="26"/>
  </si>
  <si>
    <t>費用明細書（業務委託料Bに関する提案単価）</t>
    <rPh sb="0" eb="2">
      <t>ヒヨウ</t>
    </rPh>
    <rPh sb="2" eb="5">
      <t>メイサイショ</t>
    </rPh>
    <rPh sb="6" eb="8">
      <t>ギョウム</t>
    </rPh>
    <rPh sb="8" eb="10">
      <t>イタク</t>
    </rPh>
    <rPh sb="10" eb="11">
      <t>リョウ</t>
    </rPh>
    <rPh sb="13" eb="14">
      <t>カン</t>
    </rPh>
    <rPh sb="16" eb="20">
      <t>テイアンタンカ</t>
    </rPh>
    <phoneticPr fontId="26"/>
  </si>
  <si>
    <t>費用明細書（業務委託料Dに関する提案単価）</t>
    <rPh sb="0" eb="2">
      <t>ヒヨウ</t>
    </rPh>
    <rPh sb="2" eb="5">
      <t>メイサイショ</t>
    </rPh>
    <rPh sb="6" eb="8">
      <t>ギョウム</t>
    </rPh>
    <rPh sb="8" eb="10">
      <t>イタク</t>
    </rPh>
    <rPh sb="10" eb="11">
      <t>リョウ</t>
    </rPh>
    <rPh sb="13" eb="14">
      <t>カン</t>
    </rPh>
    <rPh sb="16" eb="20">
      <t>テイアンタンカ</t>
    </rPh>
    <phoneticPr fontId="26"/>
  </si>
  <si>
    <t>■業務委託料D（マテリアルリサイクル推進施設）</t>
    <rPh sb="18" eb="22">
      <t>スイシンシセツ</t>
    </rPh>
    <phoneticPr fontId="26"/>
  </si>
  <si>
    <t>費用明細書（固定費ⅰ）</t>
    <rPh sb="6" eb="8">
      <t>コテイ</t>
    </rPh>
    <phoneticPr fontId="26"/>
  </si>
  <si>
    <t xml:space="preserve"> = ( a + b )</t>
    <phoneticPr fontId="26"/>
  </si>
  <si>
    <t>ごみ焼却施設運営業務委託料A（固定費ⅰ）</t>
    <rPh sb="2" eb="4">
      <t>ショウキャク</t>
    </rPh>
    <rPh sb="4" eb="6">
      <t>シセツ</t>
    </rPh>
    <rPh sb="6" eb="8">
      <t>ウンエイ</t>
    </rPh>
    <rPh sb="8" eb="10">
      <t>ギョウム</t>
    </rPh>
    <rPh sb="10" eb="12">
      <t>イタク</t>
    </rPh>
    <rPh sb="12" eb="13">
      <t>リョウ</t>
    </rPh>
    <rPh sb="15" eb="17">
      <t>コテイ</t>
    </rPh>
    <phoneticPr fontId="26"/>
  </si>
  <si>
    <t>リサイクル施設運営業務委託料B（固定費ⅰ）</t>
    <rPh sb="5" eb="7">
      <t>シセツ</t>
    </rPh>
    <rPh sb="7" eb="9">
      <t>ウンエイ</t>
    </rPh>
    <rPh sb="9" eb="11">
      <t>ギョウム</t>
    </rPh>
    <rPh sb="11" eb="13">
      <t>イタク</t>
    </rPh>
    <rPh sb="13" eb="14">
      <t>リョウ</t>
    </rPh>
    <phoneticPr fontId="26"/>
  </si>
  <si>
    <t>費用明細書（固定費ⅱ）</t>
    <rPh sb="6" eb="8">
      <t>コテイ</t>
    </rPh>
    <phoneticPr fontId="26"/>
  </si>
  <si>
    <t>電気・水道基本料金</t>
    <rPh sb="0" eb="2">
      <t>デンキ</t>
    </rPh>
    <rPh sb="3" eb="5">
      <t>スイドウ</t>
    </rPh>
    <rPh sb="5" eb="7">
      <t>キホン</t>
    </rPh>
    <rPh sb="7" eb="9">
      <t>リョウキン</t>
    </rPh>
    <phoneticPr fontId="26"/>
  </si>
  <si>
    <t>油脂類費</t>
    <rPh sb="0" eb="2">
      <t>ユシ</t>
    </rPh>
    <rPh sb="2" eb="3">
      <t>ルイ</t>
    </rPh>
    <rPh sb="3" eb="4">
      <t>ヒ</t>
    </rPh>
    <phoneticPr fontId="26"/>
  </si>
  <si>
    <t>C</t>
    <phoneticPr fontId="26"/>
  </si>
  <si>
    <t>ごみ焼却施設運営業務委託料A（固定費ⅱ）</t>
    <rPh sb="2" eb="4">
      <t>ショウキャク</t>
    </rPh>
    <rPh sb="4" eb="6">
      <t>シセツ</t>
    </rPh>
    <rPh sb="6" eb="8">
      <t>ウンエイ</t>
    </rPh>
    <rPh sb="8" eb="10">
      <t>ギョウム</t>
    </rPh>
    <rPh sb="10" eb="12">
      <t>イタク</t>
    </rPh>
    <rPh sb="12" eb="13">
      <t>リョウ</t>
    </rPh>
    <rPh sb="15" eb="17">
      <t>コテイ</t>
    </rPh>
    <phoneticPr fontId="26"/>
  </si>
  <si>
    <t>リサイクル施設運営業務委託料B（固定費ⅱ）</t>
    <rPh sb="5" eb="7">
      <t>シセツ</t>
    </rPh>
    <rPh sb="7" eb="9">
      <t>ウンエイ</t>
    </rPh>
    <rPh sb="9" eb="11">
      <t>ギョウム</t>
    </rPh>
    <rPh sb="11" eb="13">
      <t>イタク</t>
    </rPh>
    <rPh sb="13" eb="14">
      <t>リョウ</t>
    </rPh>
    <phoneticPr fontId="26"/>
  </si>
  <si>
    <t xml:space="preserve"> = ( a + b +c )</t>
    <phoneticPr fontId="26"/>
  </si>
  <si>
    <t>様式第15号-2-4（別紙8）</t>
    <phoneticPr fontId="26"/>
  </si>
  <si>
    <t>費用明細書（固定費ⅰ）</t>
    <rPh sb="6" eb="9">
      <t>コテイヒ</t>
    </rPh>
    <phoneticPr fontId="26"/>
  </si>
  <si>
    <t>費用明細書（固定費ⅱ）</t>
    <rPh sb="6" eb="9">
      <t>コテイヒ</t>
    </rPh>
    <phoneticPr fontId="26"/>
  </si>
  <si>
    <t>費用明細書（固定費ⅲ）</t>
    <rPh sb="6" eb="9">
      <t>コテイヒ</t>
    </rPh>
    <phoneticPr fontId="26"/>
  </si>
  <si>
    <t>費用明細書（業務委託料Bに関する提案単価）</t>
    <phoneticPr fontId="26"/>
  </si>
  <si>
    <t>費用明細書（業務委託料Dに関する提案単価）</t>
    <phoneticPr fontId="26"/>
  </si>
  <si>
    <t>費用明細書（変動費用）</t>
    <phoneticPr fontId="26"/>
  </si>
  <si>
    <t>費用明細書（固定費ⅲ）</t>
    <rPh sb="0" eb="2">
      <t>ヒヨウ</t>
    </rPh>
    <rPh sb="2" eb="4">
      <t>メイサイ</t>
    </rPh>
    <rPh sb="4" eb="5">
      <t>ショ</t>
    </rPh>
    <rPh sb="6" eb="9">
      <t>コテイヒ</t>
    </rPh>
    <phoneticPr fontId="26"/>
  </si>
  <si>
    <t>エネルギー回収型廃棄物処理施設 運営業務委託料A（固定費ⅲ（補修費等））</t>
    <rPh sb="5" eb="15">
      <t>カイシュウガタハイキブツショリシセツ</t>
    </rPh>
    <rPh sb="18" eb="20">
      <t>ギョウム</t>
    </rPh>
    <rPh sb="20" eb="22">
      <t>イタク</t>
    </rPh>
    <rPh sb="22" eb="23">
      <t>リョウ</t>
    </rPh>
    <rPh sb="25" eb="28">
      <t>コテイヒ</t>
    </rPh>
    <rPh sb="30" eb="33">
      <t>ホシュウヒ</t>
    </rPh>
    <rPh sb="33" eb="34">
      <t>トウ</t>
    </rPh>
    <phoneticPr fontId="26"/>
  </si>
  <si>
    <t>マテリアルリサイクル推進施設 運営業務委託料B（固定費ⅲ（補修費等））</t>
    <rPh sb="10" eb="12">
      <t>スイシン</t>
    </rPh>
    <rPh sb="12" eb="14">
      <t>シセツ</t>
    </rPh>
    <rPh sb="15" eb="17">
      <t>ウンエイ</t>
    </rPh>
    <rPh sb="17" eb="19">
      <t>ギョウム</t>
    </rPh>
    <rPh sb="19" eb="21">
      <t>イタク</t>
    </rPh>
    <rPh sb="21" eb="22">
      <t>リョウ</t>
    </rPh>
    <phoneticPr fontId="26"/>
  </si>
  <si>
    <t>※その他については、合理的な説明を付すこと。</t>
    <phoneticPr fontId="26"/>
  </si>
  <si>
    <t>様式第15号-2-4（別紙9）</t>
    <rPh sb="11" eb="13">
      <t>ベッシ</t>
    </rPh>
    <phoneticPr fontId="26"/>
  </si>
  <si>
    <t>様式第14号（別紙2及び別紙3）、様式第15号-2-4(別紙2～8)、様式第15号-3-1（別紙1）との整合に留意すること。</t>
    <rPh sb="7" eb="9">
      <t>ベッシ</t>
    </rPh>
    <rPh sb="10" eb="11">
      <t>オヨ</t>
    </rPh>
    <rPh sb="12" eb="14">
      <t>ベッシ</t>
    </rPh>
    <rPh sb="28" eb="30">
      <t>ベッシ</t>
    </rPh>
    <rPh sb="52" eb="54">
      <t>セイゴウ</t>
    </rPh>
    <rPh sb="55" eb="57">
      <t>リュウイ</t>
    </rPh>
    <phoneticPr fontId="26"/>
  </si>
  <si>
    <t>　様式第14号、様式第15号-2-4（別紙1及び別紙7）との整合に留意すること。</t>
    <rPh sb="19" eb="21">
      <t>ベッシ</t>
    </rPh>
    <rPh sb="22" eb="23">
      <t>オヨ</t>
    </rPh>
    <rPh sb="24" eb="26">
      <t>ベッシ</t>
    </rPh>
    <rPh sb="30" eb="32">
      <t>セイゴウ</t>
    </rPh>
    <rPh sb="33" eb="35">
      <t>リュウイ</t>
    </rPh>
    <phoneticPr fontId="26"/>
  </si>
  <si>
    <t>様式第14号、様式第15号-2-4（別紙1、5、6）との整合に留意すること。</t>
    <rPh sb="18" eb="20">
      <t>ベッシ</t>
    </rPh>
    <rPh sb="28" eb="30">
      <t>セイゴウ</t>
    </rPh>
    <rPh sb="31" eb="33">
      <t>リュウイ</t>
    </rPh>
    <phoneticPr fontId="26"/>
  </si>
  <si>
    <t>様式第14号、様式第14号（別紙3）、様式第15号-2-4(別紙1～8)との整合に留意すること。</t>
    <phoneticPr fontId="26"/>
  </si>
  <si>
    <t>様式第14号、様式第14号（別紙1及び別紙2）、様式第15号-2-4(別紙1～8)との整合に留意すること。</t>
    <phoneticPr fontId="26"/>
  </si>
  <si>
    <t>①　エネルギー回収型廃棄物処理施設運営業務委託料A</t>
    <rPh sb="7" eb="9">
      <t>カイシュウ</t>
    </rPh>
    <rPh sb="9" eb="10">
      <t>ガタ</t>
    </rPh>
    <rPh sb="10" eb="13">
      <t>ハイキブツ</t>
    </rPh>
    <rPh sb="13" eb="15">
      <t>ショリ</t>
    </rPh>
    <rPh sb="15" eb="17">
      <t>シセツ</t>
    </rPh>
    <rPh sb="17" eb="19">
      <t>ウンエイ</t>
    </rPh>
    <rPh sb="19" eb="21">
      <t>ギョウム</t>
    </rPh>
    <rPh sb="21" eb="24">
      <t>イタクリョウ</t>
    </rPh>
    <phoneticPr fontId="26"/>
  </si>
  <si>
    <t>②　エネルギー回収型廃棄物処理施設運営業務委託料B</t>
    <rPh sb="7" eb="9">
      <t>カイシュウ</t>
    </rPh>
    <rPh sb="9" eb="10">
      <t>ガタ</t>
    </rPh>
    <rPh sb="10" eb="13">
      <t>ハイキブツ</t>
    </rPh>
    <rPh sb="13" eb="15">
      <t>ショリ</t>
    </rPh>
    <rPh sb="15" eb="17">
      <t>シセツ</t>
    </rPh>
    <rPh sb="17" eb="19">
      <t>ウンエイ</t>
    </rPh>
    <rPh sb="19" eb="21">
      <t>ギョウム</t>
    </rPh>
    <rPh sb="21" eb="24">
      <t>イタクリョウ</t>
    </rPh>
    <phoneticPr fontId="26"/>
  </si>
  <si>
    <t>③　マテリアルリサイクル推進施設運営業務委託料C</t>
    <rPh sb="12" eb="16">
      <t>スイシンシセツ</t>
    </rPh>
    <rPh sb="16" eb="18">
      <t>ウンエイ</t>
    </rPh>
    <rPh sb="18" eb="20">
      <t>ギョウム</t>
    </rPh>
    <rPh sb="20" eb="23">
      <t>イタクリョウ</t>
    </rPh>
    <phoneticPr fontId="26"/>
  </si>
  <si>
    <t>④　マテリアルリサイクル推進施設運営業務委託料D</t>
    <rPh sb="12" eb="16">
      <t>スイシンシセツ</t>
    </rPh>
    <rPh sb="16" eb="18">
      <t>ウンエイ</t>
    </rPh>
    <rPh sb="18" eb="20">
      <t>ギョウム</t>
    </rPh>
    <rPh sb="20" eb="23">
      <t>イタクリョウ</t>
    </rPh>
    <phoneticPr fontId="26"/>
  </si>
  <si>
    <t>朝霞和光資源循環組合管理者　柴﨑光子　様</t>
    <rPh sb="0" eb="2">
      <t>アサカ</t>
    </rPh>
    <rPh sb="2" eb="4">
      <t>ワコウ</t>
    </rPh>
    <rPh sb="4" eb="6">
      <t>シゲン</t>
    </rPh>
    <rPh sb="6" eb="8">
      <t>ジュンカン</t>
    </rPh>
    <rPh sb="8" eb="10">
      <t>クミアイ</t>
    </rPh>
    <rPh sb="10" eb="13">
      <t>カンリシャ</t>
    </rPh>
    <rPh sb="16" eb="18">
      <t>ミツコ</t>
    </rPh>
    <rPh sb="19" eb="20">
      <t>サマ</t>
    </rPh>
    <phoneticPr fontId="26"/>
  </si>
  <si>
    <t>朝霞和光資源循環組合管理者　柴﨑光子　様</t>
    <rPh sb="0" eb="2">
      <t>アサカ</t>
    </rPh>
    <rPh sb="2" eb="4">
      <t>ワコウ</t>
    </rPh>
    <rPh sb="4" eb="6">
      <t>シゲン</t>
    </rPh>
    <rPh sb="6" eb="8">
      <t>ジュンカン</t>
    </rPh>
    <rPh sb="8" eb="10">
      <t>クミアイ</t>
    </rPh>
    <rPh sb="10" eb="13">
      <t>カンリシャ</t>
    </rPh>
    <rPh sb="14" eb="16">
      <t>シバサキ</t>
    </rPh>
    <rPh sb="16" eb="18">
      <t>ミツコ</t>
    </rPh>
    <rPh sb="19" eb="20">
      <t>サマ</t>
    </rPh>
    <phoneticPr fontId="26"/>
  </si>
  <si>
    <t>様式第15号-3-4（別紙2）</t>
    <phoneticPr fontId="26"/>
  </si>
  <si>
    <t>（Excel版）</t>
    <rPh sb="6" eb="7">
      <t>バン</t>
    </rPh>
    <phoneticPr fontId="61"/>
  </si>
  <si>
    <t>地域との信頼関係の構築</t>
    <rPh sb="0" eb="2">
      <t>チイキ</t>
    </rPh>
    <phoneticPr fontId="26"/>
  </si>
  <si>
    <t>主要機器の維持補修計画（2030（令和12）年度～2049（令和31）年度）</t>
    <rPh sb="0" eb="4">
      <t>シュヨウキキ</t>
    </rPh>
    <rPh sb="5" eb="11">
      <t>イジホシュウケイカク</t>
    </rPh>
    <phoneticPr fontId="26"/>
  </si>
  <si>
    <t>主要機器の維持補修計画（2050（令和32）年度～2059（令和41）年度）</t>
    <rPh sb="0" eb="4">
      <t>シュヨウキキ</t>
    </rPh>
    <rPh sb="5" eb="11">
      <t>イジホシュウケイカク</t>
    </rPh>
    <phoneticPr fontId="26"/>
  </si>
  <si>
    <t>（2026）</t>
    <phoneticPr fontId="26"/>
  </si>
  <si>
    <t>（2027）</t>
    <phoneticPr fontId="26"/>
  </si>
  <si>
    <t>（2050）</t>
    <phoneticPr fontId="26"/>
  </si>
  <si>
    <t>主要機器の維持補修計画（2030（令和12）年度～2049（令和31）年度）</t>
    <rPh sb="5" eb="7">
      <t>イジ</t>
    </rPh>
    <rPh sb="7" eb="9">
      <t>ホシュウ</t>
    </rPh>
    <rPh sb="9" eb="11">
      <t>ケイカク</t>
    </rPh>
    <rPh sb="17" eb="19">
      <t>レイワ</t>
    </rPh>
    <rPh sb="22" eb="24">
      <t>ネンド</t>
    </rPh>
    <rPh sb="30" eb="32">
      <t>レイワ</t>
    </rPh>
    <rPh sb="35" eb="37">
      <t>ネンド</t>
    </rPh>
    <phoneticPr fontId="26"/>
  </si>
  <si>
    <t>主要機器の維持補修計画（2050（令和32）年度～2059（令和41）年度）</t>
    <rPh sb="5" eb="7">
      <t>イジ</t>
    </rPh>
    <rPh sb="7" eb="9">
      <t>ホシュウ</t>
    </rPh>
    <rPh sb="9" eb="11">
      <t>ケイカク</t>
    </rPh>
    <rPh sb="17" eb="19">
      <t>レイワ</t>
    </rPh>
    <rPh sb="22" eb="24">
      <t>ネンド</t>
    </rPh>
    <rPh sb="30" eb="32">
      <t>レイワ</t>
    </rPh>
    <rPh sb="35" eb="37">
      <t>ネンド</t>
    </rPh>
    <phoneticPr fontId="26"/>
  </si>
  <si>
    <t>令和40年度</t>
    <rPh sb="0" eb="2">
      <t>レイワ</t>
    </rPh>
    <rPh sb="4" eb="6">
      <t>ネンド</t>
    </rPh>
    <phoneticPr fontId="26"/>
  </si>
  <si>
    <t>令和41年度</t>
    <rPh sb="0" eb="2">
      <t>レイワ</t>
    </rPh>
    <rPh sb="4" eb="6">
      <t>ネンド</t>
    </rPh>
    <phoneticPr fontId="26"/>
  </si>
  <si>
    <t>（2058）</t>
  </si>
  <si>
    <t>（2059）</t>
  </si>
  <si>
    <t>様式第17号</t>
    <rPh sb="0" eb="2">
      <t>ヨウシキ</t>
    </rPh>
    <rPh sb="2" eb="3">
      <t>ダイ</t>
    </rPh>
    <rPh sb="5" eb="6">
      <t>ゴウ</t>
    </rPh>
    <phoneticPr fontId="26"/>
  </si>
  <si>
    <t>提案図書概要版</t>
    <rPh sb="0" eb="2">
      <t>テイアン</t>
    </rPh>
    <rPh sb="2" eb="4">
      <t>トショ</t>
    </rPh>
    <rPh sb="4" eb="6">
      <t>ガイヨウ</t>
    </rPh>
    <rPh sb="6" eb="7">
      <t>バン</t>
    </rPh>
    <phoneticPr fontId="26"/>
  </si>
  <si>
    <t>（2029）</t>
    <phoneticPr fontId="26"/>
  </si>
  <si>
    <t>様　式　集</t>
    <rPh sb="0" eb="1">
      <t>サマ</t>
    </rPh>
    <rPh sb="2" eb="3">
      <t>シキ</t>
    </rPh>
    <rPh sb="4" eb="5">
      <t>シュウ</t>
    </rPh>
    <phoneticPr fontId="61"/>
  </si>
  <si>
    <t>令和６年４月</t>
    <rPh sb="0" eb="2">
      <t>レイワ</t>
    </rPh>
    <rPh sb="3" eb="4">
      <t>ネン</t>
    </rPh>
    <rPh sb="5" eb="6">
      <t>ガツ</t>
    </rPh>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</si>
</sst>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Red]&quot;¥&quot;\-#,##0"/>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0;[Red]\-#,##0.0"/>
    <numFmt numFmtId="184" formatCode="0_);[Red]\(0\)"/>
    <numFmt numFmtId="185" formatCode="#,##0.0;[Red]#,##0.0"/>
    <numFmt numFmtId="186" formatCode="#,##0.0_);[Red]\(#,##0.0\)"/>
    <numFmt numFmtId="187" formatCode="&quot;φ&quot;0.0"/>
    <numFmt numFmtId="188" formatCode="_(&quot;$&quot;* #,##0_);_(&quot;$&quot;* \(#,##0\);_(&quot;$&quot;* &quot;-&quot;_);_(@_)"/>
    <numFmt numFmtId="189" formatCode="#,##0&quot; $&quot;;[Red]\-#,##0&quot; $&quot;"/>
    <numFmt numFmtId="190" formatCode="#,##0.0_ "/>
    <numFmt numFmtId="191" formatCode="#,##0.000;[Red]\-#,##0.000"/>
    <numFmt numFmtId="192" formatCode="#,##0.00_);[Red]\(#,##0.00\)"/>
    <numFmt numFmtId="193" formatCode="#,###&quot;kW&quot;"/>
    <numFmt numFmtId="194" formatCode="#,##0.00000;[Red]\-#,##0.00000"/>
    <numFmt numFmtId="195" formatCode="0.0"/>
  </numFmts>
  <fonts count="107">
    <font>
      <sz val="11"/>
      <name val="ＭＳ Ｐゴシック"/>
      <family val="3"/>
      <charset val="128"/>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1"/>
      <name val="ＭＳ Ｐ明朝"/>
      <family val="1"/>
      <charset val="128"/>
    </font>
    <font>
      <sz val="12"/>
      <name val="ＭＳ Ｐ明朝"/>
      <family val="1"/>
      <charset val="128"/>
    </font>
    <font>
      <sz val="10"/>
      <name val="Century"/>
      <family val="1"/>
    </font>
    <font>
      <b/>
      <sz val="14"/>
      <name val="ＭＳ Ｐ明朝"/>
      <family val="1"/>
      <charset val="128"/>
    </font>
    <font>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sz val="10"/>
      <color indexed="8"/>
      <name val="ＭＳ Ｐゴシック"/>
      <family val="3"/>
      <charset val="128"/>
    </font>
    <font>
      <sz val="10"/>
      <name val="ＭＳ Ｐゴシック"/>
      <family val="3"/>
      <charset val="128"/>
    </font>
    <font>
      <sz val="14"/>
      <name val="ＭＳ Ｐゴシック"/>
      <family val="3"/>
      <charset val="128"/>
    </font>
    <font>
      <b/>
      <sz val="12"/>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sz val="8"/>
      <name val="ＭＳ Ｐゴシック"/>
      <family val="3"/>
      <charset val="128"/>
    </font>
    <font>
      <u/>
      <sz val="12"/>
      <name val="ＭＳ 明朝"/>
      <family val="1"/>
      <charset val="128"/>
    </font>
    <font>
      <vertAlign val="subscript"/>
      <sz val="11"/>
      <name val="ＭＳ Ｐゴシック"/>
      <family val="3"/>
      <charset val="128"/>
    </font>
    <font>
      <sz val="10"/>
      <color theme="1"/>
      <name val="ＭＳ ゴシック"/>
      <family val="3"/>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font>
    <font>
      <b/>
      <sz val="10"/>
      <color theme="1"/>
      <name val="ＭＳ ゴシック"/>
      <family val="3"/>
      <charset val="128"/>
    </font>
    <font>
      <b/>
      <sz val="10"/>
      <color theme="1"/>
      <name val="ＭＳ Ｐ明朝"/>
      <family val="1"/>
      <charset val="128"/>
    </font>
    <font>
      <sz val="10"/>
      <color theme="1"/>
      <name val="ＭＳ Ｐ明朝"/>
      <family val="1"/>
      <charset val="128"/>
    </font>
    <font>
      <b/>
      <sz val="11"/>
      <color theme="1"/>
      <name val="ＭＳ Ｐゴシック"/>
      <family val="3"/>
      <charset val="128"/>
    </font>
    <font>
      <b/>
      <sz val="10"/>
      <color theme="1"/>
      <name val="ＭＳ Ｐゴシック"/>
      <family val="3"/>
      <charset val="128"/>
    </font>
    <font>
      <b/>
      <sz val="9"/>
      <name val="ＭＳ Ｐゴシック"/>
      <family val="3"/>
      <charset val="128"/>
    </font>
    <font>
      <sz val="12"/>
      <color indexed="8"/>
      <name val="ＭＳ ゴシック"/>
      <family val="3"/>
      <charset val="128"/>
    </font>
    <font>
      <b/>
      <sz val="10"/>
      <color indexed="43"/>
      <name val="ＭＳ Ｐゴシック"/>
      <family val="3"/>
      <charset val="128"/>
    </font>
    <font>
      <sz val="14"/>
      <color indexed="8"/>
      <name val="ＭＳ ゴシック"/>
      <family val="3"/>
      <charset val="128"/>
    </font>
    <font>
      <sz val="10"/>
      <color theme="1"/>
      <name val="ＭＳ Ｐゴシック"/>
      <family val="3"/>
      <charset val="128"/>
      <scheme val="minor"/>
    </font>
    <font>
      <sz val="6"/>
      <name val="ＭＳ Ｐゴシック"/>
      <family val="2"/>
      <charset val="128"/>
      <scheme val="minor"/>
    </font>
    <font>
      <vertAlign val="superscript"/>
      <sz val="10"/>
      <color theme="1"/>
      <name val="ＭＳ Ｐゴシック"/>
      <family val="3"/>
      <charset val="128"/>
      <scheme val="minor"/>
    </font>
    <font>
      <sz val="9"/>
      <color theme="1"/>
      <name val="ＭＳ 明朝"/>
      <family val="1"/>
      <charset val="128"/>
    </font>
    <font>
      <sz val="11"/>
      <color theme="1"/>
      <name val="ＭＳ Ｐゴシック"/>
      <family val="2"/>
      <charset val="128"/>
    </font>
    <font>
      <sz val="11"/>
      <color theme="1"/>
      <name val="ＭＳ 明朝"/>
      <family val="1"/>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theme="1"/>
      <name val="ＭＳ Ｐゴシック"/>
      <family val="2"/>
      <scheme val="minor"/>
    </font>
    <font>
      <sz val="6"/>
      <name val="ＭＳ Ｐゴシック"/>
      <family val="2"/>
      <charset val="128"/>
    </font>
    <font>
      <sz val="11"/>
      <name val="ＭＳ Ｐゴシック"/>
      <family val="2"/>
      <charset val="128"/>
    </font>
    <font>
      <vertAlign val="superscript"/>
      <sz val="11"/>
      <color theme="1"/>
      <name val="ＭＳ Ｐゴシック"/>
      <family val="3"/>
      <charset val="128"/>
    </font>
    <font>
      <sz val="12"/>
      <color theme="1"/>
      <name val="ＭＳ Ｐゴシック"/>
      <family val="2"/>
      <charset val="128"/>
    </font>
    <font>
      <sz val="12"/>
      <color theme="1"/>
      <name val="ＭＳ Ｐゴシック"/>
      <family val="3"/>
      <charset val="128"/>
    </font>
    <font>
      <vertAlign val="superscript"/>
      <sz val="1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s>
  <borders count="30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medium">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ashed">
        <color indexed="64"/>
      </bottom>
      <diagonal/>
    </border>
    <border>
      <left/>
      <right style="medium">
        <color indexed="64"/>
      </right>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ouble">
        <color indexed="64"/>
      </right>
      <top/>
      <bottom style="hair">
        <color indexed="64"/>
      </bottom>
      <diagonal/>
    </border>
    <border>
      <left style="hair">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right style="thin">
        <color indexed="64"/>
      </right>
      <top/>
      <bottom style="dashed">
        <color indexed="64"/>
      </bottom>
      <diagonal/>
    </border>
    <border>
      <left/>
      <right style="thin">
        <color indexed="64"/>
      </right>
      <top style="thin">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dashed">
        <color indexed="64"/>
      </top>
      <bottom style="dashed">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bottom style="dashed">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otted">
        <color indexed="64"/>
      </top>
      <bottom style="thin">
        <color indexed="64"/>
      </bottom>
      <diagonal/>
    </border>
    <border>
      <left/>
      <right/>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dashed">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hair">
        <color indexed="64"/>
      </bottom>
      <diagonal/>
    </border>
    <border>
      <left style="thin">
        <color indexed="64"/>
      </left>
      <right style="double">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thin">
        <color indexed="64"/>
      </left>
      <right/>
      <top/>
      <bottom style="double">
        <color indexed="64"/>
      </bottom>
      <diagonal/>
    </border>
    <border>
      <left/>
      <right style="hair">
        <color indexed="64"/>
      </right>
      <top style="thin">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tted">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double">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medium">
        <color indexed="64"/>
      </top>
      <bottom/>
      <diagonal/>
    </border>
    <border>
      <left style="thin">
        <color indexed="64"/>
      </left>
      <right style="double">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medium">
        <color indexed="64"/>
      </right>
      <top style="thin">
        <color indexed="64"/>
      </top>
      <bottom style="double">
        <color indexed="64"/>
      </bottom>
      <diagonal/>
    </border>
    <border>
      <left style="hair">
        <color indexed="64"/>
      </left>
      <right/>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double">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right style="double">
        <color indexed="64"/>
      </right>
      <top/>
      <bottom style="medium">
        <color indexed="64"/>
      </bottom>
      <diagonal/>
    </border>
    <border diagonalDown="1">
      <left style="double">
        <color indexed="64"/>
      </left>
      <right style="hair">
        <color indexed="64"/>
      </right>
      <top/>
      <bottom style="medium">
        <color indexed="64"/>
      </bottom>
      <diagonal style="thin">
        <color indexed="64"/>
      </diagonal>
    </border>
    <border diagonalDown="1">
      <left style="hair">
        <color indexed="64"/>
      </left>
      <right style="hair">
        <color indexed="64"/>
      </right>
      <top/>
      <bottom style="medium">
        <color indexed="64"/>
      </bottom>
      <diagonal style="thin">
        <color indexed="64"/>
      </diagonal>
    </border>
    <border>
      <left style="hair">
        <color indexed="64"/>
      </left>
      <right/>
      <top/>
      <bottom style="medium">
        <color indexed="64"/>
      </bottom>
      <diagonal/>
    </border>
    <border diagonalDown="1">
      <left style="hair">
        <color indexed="64"/>
      </left>
      <right/>
      <top/>
      <bottom style="medium">
        <color indexed="64"/>
      </bottom>
      <diagonal style="thin">
        <color indexed="64"/>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uble">
        <color indexed="64"/>
      </bottom>
      <diagonal/>
    </border>
    <border>
      <left style="thin">
        <color indexed="64"/>
      </left>
      <right/>
      <top style="medium">
        <color indexed="64"/>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hair">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diagonalDown="1">
      <left style="double">
        <color indexed="64"/>
      </left>
      <right style="hair">
        <color indexed="64"/>
      </right>
      <top style="double">
        <color indexed="64"/>
      </top>
      <bottom style="medium">
        <color indexed="64"/>
      </bottom>
      <diagonal style="thin">
        <color indexed="64"/>
      </diagonal>
    </border>
    <border diagonalDown="1">
      <left style="hair">
        <color indexed="64"/>
      </left>
      <right style="hair">
        <color indexed="64"/>
      </right>
      <top style="double">
        <color indexed="64"/>
      </top>
      <bottom style="medium">
        <color indexed="64"/>
      </bottom>
      <diagonal style="thin">
        <color indexed="64"/>
      </diagonal>
    </border>
    <border diagonalDown="1">
      <left style="hair">
        <color indexed="64"/>
      </left>
      <right/>
      <top style="double">
        <color indexed="64"/>
      </top>
      <bottom style="medium">
        <color indexed="64"/>
      </bottom>
      <diagonal style="thin">
        <color indexed="64"/>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thin">
        <color indexed="0"/>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double">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8"/>
      </left>
      <right style="medium">
        <color indexed="8"/>
      </right>
      <top style="medium">
        <color indexed="8"/>
      </top>
      <bottom style="double">
        <color indexed="64"/>
      </bottom>
      <diagonal/>
    </border>
    <border>
      <left style="medium">
        <color indexed="8"/>
      </left>
      <right/>
      <top/>
      <bottom style="thin">
        <color indexed="8"/>
      </bottom>
      <diagonal/>
    </border>
    <border>
      <left style="medium">
        <color indexed="8"/>
      </left>
      <right style="medium">
        <color indexed="8"/>
      </right>
      <top/>
      <bottom style="thin">
        <color indexed="8"/>
      </bottom>
      <diagonal/>
    </border>
    <border>
      <left style="medium">
        <color indexed="8"/>
      </left>
      <right/>
      <top style="medium">
        <color indexed="8"/>
      </top>
      <bottom style="double">
        <color indexed="64"/>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medium">
        <color indexed="64"/>
      </top>
      <bottom style="double">
        <color indexed="64"/>
      </bottom>
      <diagonal/>
    </border>
    <border>
      <left style="thin">
        <color indexed="8"/>
      </left>
      <right style="thin">
        <color indexed="8"/>
      </right>
      <top style="medium">
        <color indexed="64"/>
      </top>
      <bottom style="double">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style="medium">
        <color indexed="64"/>
      </left>
      <right/>
      <top style="double">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double">
        <color indexed="64"/>
      </top>
      <bottom/>
      <diagonal/>
    </border>
    <border>
      <left style="thin">
        <color indexed="64"/>
      </left>
      <right style="medium">
        <color indexed="64"/>
      </right>
      <top style="thin">
        <color indexed="64"/>
      </top>
      <bottom style="dashed">
        <color indexed="64"/>
      </bottom>
      <diagonal/>
    </border>
    <border>
      <left/>
      <right style="medium">
        <color indexed="64"/>
      </right>
      <top/>
      <bottom style="hair">
        <color indexed="64"/>
      </bottom>
      <diagonal/>
    </border>
    <border>
      <left style="thin">
        <color indexed="64"/>
      </left>
      <right style="medium">
        <color indexed="64"/>
      </right>
      <top style="medium">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medium">
        <color indexed="64"/>
      </right>
      <top style="dotted">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medium">
        <color indexed="64"/>
      </top>
      <bottom style="hair">
        <color indexed="64"/>
      </bottom>
      <diagonal/>
    </border>
    <border>
      <left style="hair">
        <color indexed="64"/>
      </left>
      <right style="medium">
        <color indexed="64"/>
      </right>
      <top style="hair">
        <color indexed="64"/>
      </top>
      <bottom/>
      <diagonal/>
    </border>
  </borders>
  <cellStyleXfs count="8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7" fontId="3" fillId="0" borderId="0" applyFill="0" applyBorder="0" applyAlignment="0"/>
    <xf numFmtId="38" fontId="4" fillId="0" borderId="0" applyFont="0" applyFill="0" applyBorder="0" applyAlignment="0" applyProtection="0"/>
    <xf numFmtId="4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0" fontId="68" fillId="0" borderId="0">
      <alignment horizontal="left"/>
    </xf>
    <xf numFmtId="38" fontId="69" fillId="16"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10" fontId="69" fillId="17" borderId="3" applyNumberFormat="0" applyBorder="0" applyAlignment="0" applyProtection="0"/>
    <xf numFmtId="189" fontId="43" fillId="0" borderId="0"/>
    <xf numFmtId="0" fontId="6" fillId="0" borderId="0"/>
    <xf numFmtId="10" fontId="6" fillId="0" borderId="0" applyFont="0" applyFill="0" applyBorder="0" applyAlignment="0" applyProtection="0"/>
    <xf numFmtId="4" fontId="68" fillId="0" borderId="0">
      <alignment horizontal="right"/>
    </xf>
    <xf numFmtId="4" fontId="70" fillId="0" borderId="0">
      <alignment horizontal="right"/>
    </xf>
    <xf numFmtId="0" fontId="7" fillId="0" borderId="0"/>
    <xf numFmtId="0" fontId="71" fillId="0" borderId="0">
      <alignment horizontal="left"/>
    </xf>
    <xf numFmtId="0" fontId="8" fillId="0" borderId="0"/>
    <xf numFmtId="0" fontId="72" fillId="0" borderId="0">
      <alignment horizont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6" fontId="12" fillId="0" borderId="0" applyFont="0" applyFill="0" applyBorder="0" applyAlignment="0" applyProtection="0"/>
    <xf numFmtId="188" fontId="6" fillId="0" borderId="0" applyFont="0" applyFill="0" applyBorder="0" applyAlignment="0" applyProtection="0"/>
    <xf numFmtId="187" fontId="43" fillId="0" borderId="0" applyFont="0" applyFill="0" applyBorder="0" applyAlignment="0" applyProtection="0"/>
    <xf numFmtId="188" fontId="6" fillId="0" borderId="0" applyFont="0" applyFill="0" applyBorder="0" applyAlignment="0" applyProtection="0"/>
    <xf numFmtId="187" fontId="43" fillId="0" borderId="0" applyFont="0" applyFill="0" applyBorder="0" applyAlignment="0" applyProtection="0"/>
    <xf numFmtId="187" fontId="43" fillId="0" borderId="0" applyFont="0" applyFill="0" applyBorder="0" applyAlignment="0" applyProtection="0"/>
    <xf numFmtId="187" fontId="43" fillId="0" borderId="0" applyFont="0" applyFill="0" applyBorder="0" applyAlignment="0" applyProtection="0"/>
    <xf numFmtId="188" fontId="6" fillId="0" borderId="0" applyFont="0" applyFill="0" applyBorder="0" applyAlignment="0" applyProtection="0"/>
    <xf numFmtId="187" fontId="43" fillId="0" borderId="0" applyFont="0" applyFill="0" applyBorder="0" applyAlignment="0" applyProtection="0"/>
    <xf numFmtId="188" fontId="6" fillId="0" borderId="0" applyFont="0" applyFill="0" applyBorder="0" applyAlignment="0" applyProtection="0"/>
    <xf numFmtId="187" fontId="43" fillId="0" borderId="0" applyFont="0" applyFill="0" applyBorder="0" applyAlignment="0" applyProtection="0"/>
    <xf numFmtId="187" fontId="43" fillId="0" borderId="0" applyFont="0" applyFill="0" applyBorder="0" applyAlignment="0" applyProtection="0"/>
    <xf numFmtId="0" fontId="9" fillId="0" borderId="0" applyNumberFormat="0" applyFill="0" applyBorder="0" applyAlignment="0" applyProtection="0">
      <alignment vertical="center"/>
    </xf>
    <xf numFmtId="0" fontId="10" fillId="22" borderId="5" applyNumberFormat="0" applyAlignment="0" applyProtection="0">
      <alignment vertical="center"/>
    </xf>
    <xf numFmtId="0" fontId="11" fillId="23" borderId="0" applyNumberFormat="0" applyBorder="0" applyAlignment="0" applyProtection="0">
      <alignment vertical="center"/>
    </xf>
    <xf numFmtId="9" fontId="12" fillId="0" borderId="0" applyFont="0" applyFill="0" applyBorder="0" applyAlignment="0" applyProtection="0"/>
    <xf numFmtId="0" fontId="12" fillId="24" borderId="6" applyNumberFormat="0" applyFont="0" applyAlignment="0" applyProtection="0">
      <alignment vertical="center"/>
    </xf>
    <xf numFmtId="0" fontId="14" fillId="0" borderId="7" applyNumberFormat="0" applyFill="0" applyAlignment="0" applyProtection="0">
      <alignment vertical="center"/>
    </xf>
    <xf numFmtId="0" fontId="15" fillId="3" borderId="0" applyNumberFormat="0" applyBorder="0" applyAlignment="0" applyProtection="0">
      <alignment vertical="center"/>
    </xf>
    <xf numFmtId="0" fontId="16" fillId="25" borderId="8" applyNumberFormat="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25" borderId="13" applyNumberFormat="0" applyAlignment="0" applyProtection="0">
      <alignment vertical="center"/>
    </xf>
    <xf numFmtId="0" fontId="23" fillId="0" borderId="0" applyNumberFormat="0" applyFill="0" applyBorder="0" applyAlignment="0" applyProtection="0">
      <alignment vertical="center"/>
    </xf>
    <xf numFmtId="0" fontId="24" fillId="7" borderId="8" applyNumberFormat="0" applyAlignment="0" applyProtection="0">
      <alignment vertical="center"/>
    </xf>
    <xf numFmtId="0" fontId="65" fillId="0" borderId="0"/>
    <xf numFmtId="0" fontId="25" fillId="4" borderId="0" applyNumberFormat="0" applyBorder="0" applyAlignment="0" applyProtection="0">
      <alignment vertical="center"/>
    </xf>
    <xf numFmtId="0" fontId="27" fillId="0" borderId="0"/>
    <xf numFmtId="0" fontId="7" fillId="0" borderId="0"/>
    <xf numFmtId="0" fontId="100" fillId="0" borderId="0"/>
    <xf numFmtId="38" fontId="100" fillId="0" borderId="0" applyFont="0" applyFill="0" applyBorder="0" applyAlignment="0" applyProtection="0">
      <alignment vertical="center"/>
    </xf>
    <xf numFmtId="0" fontId="12" fillId="0" borderId="0">
      <alignment vertical="center"/>
    </xf>
    <xf numFmtId="0" fontId="93" fillId="0" borderId="0">
      <alignment vertical="center"/>
    </xf>
    <xf numFmtId="38" fontId="93" fillId="0" borderId="0" applyFont="0" applyFill="0" applyBorder="0" applyAlignment="0" applyProtection="0">
      <alignment vertical="center"/>
    </xf>
    <xf numFmtId="9" fontId="93" fillId="0" borderId="0" applyFont="0" applyFill="0" applyBorder="0" applyAlignment="0" applyProtection="0">
      <alignment vertical="center"/>
    </xf>
  </cellStyleXfs>
  <cellXfs count="1601">
    <xf numFmtId="0" fontId="0" fillId="0" borderId="0" xfId="0"/>
    <xf numFmtId="49" fontId="63" fillId="0" borderId="0" xfId="0" applyNumberFormat="1" applyFont="1" applyAlignment="1">
      <alignment horizontal="center" vertical="center"/>
    </xf>
    <xf numFmtId="0" fontId="62" fillId="0" borderId="0" xfId="0" applyFont="1" applyAlignment="1">
      <alignment horizontal="center" vertical="center"/>
    </xf>
    <xf numFmtId="0" fontId="63" fillId="0" borderId="0" xfId="0" applyFont="1" applyAlignment="1">
      <alignment horizontal="center" vertical="center"/>
    </xf>
    <xf numFmtId="0" fontId="28" fillId="26" borderId="0" xfId="0" applyFont="1" applyFill="1" applyAlignment="1">
      <alignment horizontal="left"/>
    </xf>
    <xf numFmtId="0" fontId="28" fillId="26" borderId="0" xfId="0" applyFont="1" applyFill="1" applyAlignment="1">
      <alignment horizontal="left" vertical="center"/>
    </xf>
    <xf numFmtId="49" fontId="28" fillId="26" borderId="0" xfId="0" applyNumberFormat="1" applyFont="1" applyFill="1" applyAlignment="1">
      <alignment horizontal="left" vertical="center"/>
    </xf>
    <xf numFmtId="0" fontId="29" fillId="26" borderId="0" xfId="0" applyFont="1" applyFill="1" applyAlignment="1">
      <alignment vertical="center" wrapText="1"/>
    </xf>
    <xf numFmtId="0" fontId="28" fillId="26" borderId="0" xfId="0" applyFont="1" applyFill="1" applyAlignment="1">
      <alignment horizontal="left" vertical="center" wrapText="1"/>
    </xf>
    <xf numFmtId="0" fontId="30" fillId="26" borderId="0" xfId="0" applyFont="1" applyFill="1" applyAlignment="1">
      <alignment horizontal="center" vertical="center" wrapText="1"/>
    </xf>
    <xf numFmtId="0" fontId="31" fillId="26" borderId="0" xfId="0" applyFont="1" applyFill="1" applyAlignment="1">
      <alignment horizontal="center" vertical="center" wrapText="1"/>
    </xf>
    <xf numFmtId="49" fontId="27" fillId="26" borderId="0" xfId="0" applyNumberFormat="1" applyFont="1" applyFill="1" applyAlignment="1">
      <alignment horizontal="right" vertical="center" wrapText="1"/>
    </xf>
    <xf numFmtId="49" fontId="27" fillId="26" borderId="0" xfId="0" applyNumberFormat="1" applyFont="1" applyFill="1" applyAlignment="1">
      <alignment horizontal="left" vertical="center"/>
    </xf>
    <xf numFmtId="49" fontId="28" fillId="26" borderId="0" xfId="0" applyNumberFormat="1" applyFont="1" applyFill="1" applyAlignment="1">
      <alignment horizontal="left"/>
    </xf>
    <xf numFmtId="0" fontId="29" fillId="26" borderId="0" xfId="0" applyFont="1" applyFill="1" applyAlignment="1">
      <alignment wrapText="1"/>
    </xf>
    <xf numFmtId="0" fontId="28" fillId="26" borderId="0" xfId="0" applyFont="1" applyFill="1" applyAlignment="1">
      <alignment horizontal="left" wrapText="1"/>
    </xf>
    <xf numFmtId="0" fontId="27" fillId="26" borderId="0" xfId="0" applyFont="1" applyFill="1" applyAlignment="1">
      <alignment horizontal="center" vertical="center"/>
    </xf>
    <xf numFmtId="0" fontId="31" fillId="0" borderId="14" xfId="0" applyFont="1" applyBorder="1" applyAlignment="1">
      <alignment horizontal="center" vertical="center" wrapText="1"/>
    </xf>
    <xf numFmtId="49" fontId="31" fillId="0" borderId="15"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33" fillId="26" borderId="0" xfId="0" applyFont="1" applyFill="1"/>
    <xf numFmtId="0" fontId="34" fillId="26" borderId="17" xfId="0" applyFont="1" applyFill="1" applyBorder="1" applyAlignment="1">
      <alignment horizontal="center" vertical="center" wrapText="1"/>
    </xf>
    <xf numFmtId="49" fontId="34" fillId="26" borderId="18" xfId="0" applyNumberFormat="1" applyFont="1" applyFill="1" applyBorder="1" applyAlignment="1">
      <alignment horizontal="center" vertical="center" wrapText="1"/>
    </xf>
    <xf numFmtId="0" fontId="34" fillId="26" borderId="19" xfId="0" applyFont="1" applyFill="1" applyBorder="1" applyAlignment="1">
      <alignment vertical="center" wrapText="1"/>
    </xf>
    <xf numFmtId="0" fontId="32" fillId="26" borderId="20" xfId="0" applyFont="1" applyFill="1" applyBorder="1" applyAlignment="1">
      <alignment horizontal="center" vertical="center" wrapText="1"/>
    </xf>
    <xf numFmtId="49" fontId="32" fillId="26" borderId="3" xfId="0" applyNumberFormat="1" applyFont="1" applyFill="1" applyBorder="1" applyAlignment="1">
      <alignment horizontal="center" vertical="center" wrapText="1"/>
    </xf>
    <xf numFmtId="0" fontId="32" fillId="26" borderId="21" xfId="0" applyFont="1" applyFill="1" applyBorder="1" applyAlignment="1">
      <alignment vertical="center" wrapText="1"/>
    </xf>
    <xf numFmtId="0" fontId="32" fillId="26" borderId="22" xfId="0" applyFont="1" applyFill="1" applyBorder="1" applyAlignment="1">
      <alignment horizontal="center" vertical="center" wrapText="1"/>
    </xf>
    <xf numFmtId="49" fontId="32" fillId="26" borderId="23" xfId="0" applyNumberFormat="1" applyFont="1" applyFill="1" applyBorder="1" applyAlignment="1">
      <alignment horizontal="center" vertical="center" wrapText="1"/>
    </xf>
    <xf numFmtId="0" fontId="32" fillId="26" borderId="24" xfId="0" applyFont="1" applyFill="1" applyBorder="1" applyAlignment="1">
      <alignment vertical="center" wrapText="1"/>
    </xf>
    <xf numFmtId="0" fontId="29" fillId="26" borderId="0" xfId="0" applyFont="1" applyFill="1" applyAlignment="1">
      <alignment horizontal="center" vertical="top" wrapText="1"/>
    </xf>
    <xf numFmtId="49" fontId="29" fillId="26" borderId="0" xfId="0" applyNumberFormat="1" applyFont="1" applyFill="1" applyAlignment="1">
      <alignment horizontal="center" vertical="top"/>
    </xf>
    <xf numFmtId="0" fontId="29" fillId="26" borderId="0" xfId="0" applyFont="1" applyFill="1" applyAlignment="1">
      <alignment vertical="top" wrapText="1"/>
    </xf>
    <xf numFmtId="0" fontId="33" fillId="26" borderId="0" xfId="0" applyFont="1" applyFill="1" applyAlignment="1">
      <alignment vertical="top" wrapText="1"/>
    </xf>
    <xf numFmtId="0" fontId="33" fillId="26" borderId="0" xfId="0" applyFont="1" applyFill="1" applyAlignment="1">
      <alignment horizontal="center" vertical="top" wrapText="1"/>
    </xf>
    <xf numFmtId="49" fontId="33" fillId="26" borderId="0" xfId="0" applyNumberFormat="1" applyFont="1" applyFill="1" applyAlignment="1">
      <alignment horizontal="center" vertical="top"/>
    </xf>
    <xf numFmtId="0" fontId="33" fillId="26" borderId="0" xfId="0" applyFont="1" applyFill="1" applyAlignment="1">
      <alignment horizontal="center" vertical="top"/>
    </xf>
    <xf numFmtId="0" fontId="33" fillId="26" borderId="0" xfId="0" applyFont="1" applyFill="1" applyAlignment="1">
      <alignment horizontal="center"/>
    </xf>
    <xf numFmtId="49" fontId="33" fillId="26" borderId="0" xfId="0" applyNumberFormat="1" applyFont="1" applyFill="1" applyAlignment="1">
      <alignment horizontal="center"/>
    </xf>
    <xf numFmtId="0" fontId="33" fillId="26" borderId="0" xfId="0" applyFont="1" applyFill="1" applyAlignment="1">
      <alignment wrapText="1"/>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center" vertical="center"/>
    </xf>
    <xf numFmtId="0" fontId="31" fillId="0" borderId="15" xfId="0" applyFont="1" applyBorder="1" applyAlignment="1">
      <alignment horizontal="center" vertical="center" wrapText="1"/>
    </xf>
    <xf numFmtId="0" fontId="34" fillId="0" borderId="17" xfId="0" applyFont="1" applyBorder="1" applyAlignment="1">
      <alignment horizontal="center" vertical="center" wrapText="1"/>
    </xf>
    <xf numFmtId="49" fontId="34" fillId="0" borderId="18" xfId="0" applyNumberFormat="1" applyFont="1" applyBorder="1" applyAlignment="1">
      <alignment horizontal="center" vertical="center" wrapText="1"/>
    </xf>
    <xf numFmtId="0" fontId="34" fillId="0" borderId="18" xfId="0" applyFont="1" applyBorder="1" applyAlignment="1">
      <alignment vertical="center" wrapText="1"/>
    </xf>
    <xf numFmtId="0" fontId="34" fillId="0" borderId="19" xfId="0" applyFont="1" applyBorder="1" applyAlignment="1">
      <alignment vertical="center" wrapText="1"/>
    </xf>
    <xf numFmtId="0" fontId="32" fillId="0" borderId="20" xfId="0" applyFont="1" applyBorder="1" applyAlignment="1">
      <alignment horizontal="center" vertical="center" wrapText="1"/>
    </xf>
    <xf numFmtId="49"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21" xfId="0" applyFont="1" applyBorder="1" applyAlignment="1">
      <alignment vertical="center" wrapText="1"/>
    </xf>
    <xf numFmtId="0" fontId="32" fillId="0" borderId="22" xfId="0" applyFont="1" applyBorder="1" applyAlignment="1">
      <alignment horizontal="center" vertical="center" wrapText="1"/>
    </xf>
    <xf numFmtId="49" fontId="32" fillId="0" borderId="23" xfId="0" applyNumberFormat="1" applyFont="1" applyBorder="1" applyAlignment="1">
      <alignment horizontal="center" vertical="center" wrapText="1"/>
    </xf>
    <xf numFmtId="0" fontId="32" fillId="0" borderId="23" xfId="0" applyFont="1" applyBorder="1" applyAlignment="1">
      <alignment vertical="center" wrapText="1"/>
    </xf>
    <xf numFmtId="0" fontId="32" fillId="0" borderId="24" xfId="0" applyFont="1" applyBorder="1" applyAlignment="1">
      <alignment vertical="center" wrapText="1"/>
    </xf>
    <xf numFmtId="0" fontId="43" fillId="26" borderId="0" xfId="0" applyFont="1" applyFill="1" applyAlignment="1">
      <alignment vertical="center"/>
    </xf>
    <xf numFmtId="0" fontId="32" fillId="26" borderId="0" xfId="0" applyFont="1" applyFill="1" applyAlignment="1">
      <alignment horizontal="center" vertical="center" wrapText="1"/>
    </xf>
    <xf numFmtId="49" fontId="32" fillId="26" borderId="0" xfId="0" applyNumberFormat="1" applyFont="1" applyFill="1" applyAlignment="1">
      <alignment horizontal="center" vertical="center" wrapText="1"/>
    </xf>
    <xf numFmtId="0" fontId="32" fillId="26" borderId="0" xfId="0" applyFont="1" applyFill="1" applyAlignment="1">
      <alignment vertical="center" wrapText="1"/>
    </xf>
    <xf numFmtId="179" fontId="44" fillId="0" borderId="3" xfId="65" applyNumberFormat="1" applyFont="1" applyFill="1" applyBorder="1" applyAlignment="1">
      <alignment horizontal="right" vertical="center"/>
    </xf>
    <xf numFmtId="184" fontId="27" fillId="26" borderId="0" xfId="0" quotePrefix="1" applyNumberFormat="1" applyFont="1" applyFill="1" applyAlignment="1">
      <alignment horizontal="center" vertical="center"/>
    </xf>
    <xf numFmtId="0" fontId="49" fillId="0" borderId="0" xfId="0" applyFont="1" applyAlignment="1">
      <alignment horizontal="center" vertical="center"/>
    </xf>
    <xf numFmtId="0" fontId="49" fillId="0" borderId="0" xfId="0" applyFont="1"/>
    <xf numFmtId="0" fontId="43" fillId="0" borderId="0" xfId="0" applyFont="1"/>
    <xf numFmtId="0" fontId="43" fillId="0" borderId="3" xfId="0" applyFont="1" applyBorder="1"/>
    <xf numFmtId="0" fontId="43" fillId="0" borderId="3" xfId="0" applyFont="1" applyBorder="1" applyAlignment="1">
      <alignment horizontal="center" vertical="center"/>
    </xf>
    <xf numFmtId="0" fontId="43" fillId="0" borderId="3" xfId="0" applyFont="1" applyBorder="1" applyAlignment="1">
      <alignment vertical="center" wrapText="1"/>
    </xf>
    <xf numFmtId="0" fontId="66" fillId="0" borderId="0" xfId="0" applyFont="1" applyAlignment="1">
      <alignment horizontal="center" vertical="center"/>
    </xf>
    <xf numFmtId="0" fontId="27" fillId="0" borderId="0" xfId="0" applyFont="1" applyAlignment="1">
      <alignment horizontal="left" vertical="center"/>
    </xf>
    <xf numFmtId="49" fontId="33" fillId="0" borderId="0" xfId="0" applyNumberFormat="1" applyFont="1" applyAlignment="1">
      <alignment horizontal="left" vertical="top" wrapText="1"/>
    </xf>
    <xf numFmtId="0" fontId="27" fillId="0" borderId="0" xfId="0" applyFont="1"/>
    <xf numFmtId="49" fontId="27" fillId="0" borderId="0" xfId="0" applyNumberFormat="1" applyFont="1" applyAlignment="1">
      <alignment horizontal="left" vertical="center"/>
    </xf>
    <xf numFmtId="0" fontId="67" fillId="0" borderId="0" xfId="0" applyFont="1" applyAlignment="1">
      <alignment horizontal="center" vertical="center" wrapText="1"/>
    </xf>
    <xf numFmtId="49" fontId="27" fillId="0" borderId="0" xfId="0" applyNumberFormat="1" applyFont="1" applyAlignment="1">
      <alignment horizontal="right" vertical="center" wrapText="1"/>
    </xf>
    <xf numFmtId="0" fontId="27" fillId="0" borderId="0" xfId="0" applyFont="1" applyAlignment="1">
      <alignment horizontal="left"/>
    </xf>
    <xf numFmtId="49" fontId="27" fillId="0" borderId="0" xfId="0" applyNumberFormat="1" applyFont="1" applyAlignment="1">
      <alignment horizontal="left"/>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20" xfId="0" applyFont="1" applyBorder="1"/>
    <xf numFmtId="0" fontId="27" fillId="0" borderId="3" xfId="0" applyFont="1" applyBorder="1"/>
    <xf numFmtId="0" fontId="27" fillId="0" borderId="21" xfId="0" applyFont="1" applyBorder="1"/>
    <xf numFmtId="0" fontId="27" fillId="0" borderId="22" xfId="0" applyFont="1" applyBorder="1"/>
    <xf numFmtId="0" fontId="27" fillId="0" borderId="23" xfId="0" applyFont="1" applyBorder="1"/>
    <xf numFmtId="0" fontId="27" fillId="0" borderId="24" xfId="0" applyFont="1" applyBorder="1"/>
    <xf numFmtId="0" fontId="33" fillId="0" borderId="0" xfId="0" applyFont="1" applyAlignment="1">
      <alignment horizontal="center" vertical="top"/>
    </xf>
    <xf numFmtId="0" fontId="28" fillId="0" borderId="0" xfId="0" applyFont="1" applyAlignment="1">
      <alignment vertical="top" wrapText="1"/>
    </xf>
    <xf numFmtId="49" fontId="74" fillId="0" borderId="0" xfId="0" applyNumberFormat="1" applyFont="1" applyAlignment="1">
      <alignment horizontal="left" vertical="center"/>
    </xf>
    <xf numFmtId="0" fontId="74" fillId="0" borderId="0" xfId="0" applyFont="1"/>
    <xf numFmtId="49" fontId="74" fillId="0" borderId="0" xfId="0" applyNumberFormat="1" applyFont="1" applyAlignment="1">
      <alignment horizontal="right" vertical="center" wrapText="1"/>
    </xf>
    <xf numFmtId="0" fontId="33" fillId="0" borderId="0" xfId="0" applyFont="1" applyAlignment="1">
      <alignment horizontal="center" vertical="center"/>
    </xf>
    <xf numFmtId="179" fontId="43" fillId="0" borderId="3" xfId="0" applyNumberFormat="1" applyFont="1" applyBorder="1" applyAlignment="1" applyProtection="1">
      <alignment horizontal="right" vertical="center"/>
      <protection locked="0"/>
    </xf>
    <xf numFmtId="179" fontId="43" fillId="0" borderId="2" xfId="0" applyNumberFormat="1" applyFont="1" applyBorder="1" applyAlignment="1" applyProtection="1">
      <alignment horizontal="right" vertical="center"/>
      <protection locked="0"/>
    </xf>
    <xf numFmtId="185" fontId="44" fillId="0" borderId="0" xfId="0" applyNumberFormat="1" applyFont="1"/>
    <xf numFmtId="185" fontId="55" fillId="0" borderId="0" xfId="0" applyNumberFormat="1" applyFont="1"/>
    <xf numFmtId="0" fontId="59" fillId="0" borderId="0" xfId="0" applyFont="1" applyAlignment="1">
      <alignment horizontal="distributed" vertical="center"/>
    </xf>
    <xf numFmtId="0" fontId="58" fillId="0" borderId="0" xfId="0" applyFont="1" applyAlignment="1">
      <alignment vertical="center"/>
    </xf>
    <xf numFmtId="0" fontId="58" fillId="0" borderId="0" xfId="0" applyFont="1"/>
    <xf numFmtId="0" fontId="49" fillId="0" borderId="0" xfId="0" applyFont="1" applyAlignment="1">
      <alignment vertical="center"/>
    </xf>
    <xf numFmtId="0" fontId="64" fillId="0" borderId="0" xfId="0" applyFont="1"/>
    <xf numFmtId="38" fontId="43" fillId="27" borderId="75" xfId="65" applyFont="1" applyFill="1" applyBorder="1" applyAlignment="1">
      <alignment vertical="center"/>
    </xf>
    <xf numFmtId="0" fontId="35" fillId="0" borderId="0" xfId="0" applyFont="1" applyAlignment="1">
      <alignment horizontal="left" vertical="center"/>
    </xf>
    <xf numFmtId="179" fontId="44" fillId="0" borderId="44" xfId="65" applyNumberFormat="1" applyFont="1" applyFill="1" applyBorder="1" applyAlignment="1">
      <alignment horizontal="right" vertical="center"/>
    </xf>
    <xf numFmtId="179" fontId="55" fillId="0" borderId="23" xfId="65" applyNumberFormat="1" applyFont="1" applyFill="1" applyBorder="1" applyAlignment="1">
      <alignment vertical="center"/>
    </xf>
    <xf numFmtId="179" fontId="44" fillId="0" borderId="18" xfId="65" applyNumberFormat="1" applyFont="1" applyFill="1" applyBorder="1" applyAlignment="1">
      <alignment vertical="center"/>
    </xf>
    <xf numFmtId="179" fontId="44" fillId="0" borderId="3" xfId="65" applyNumberFormat="1" applyFont="1" applyFill="1" applyBorder="1" applyAlignment="1">
      <alignment vertical="center"/>
    </xf>
    <xf numFmtId="179" fontId="44" fillId="0" borderId="85" xfId="65" applyNumberFormat="1" applyFont="1" applyFill="1" applyBorder="1" applyAlignment="1">
      <alignment vertical="center"/>
    </xf>
    <xf numFmtId="179" fontId="44" fillId="0" borderId="87" xfId="65" applyNumberFormat="1" applyFont="1" applyFill="1" applyBorder="1" applyAlignment="1">
      <alignment vertical="center"/>
    </xf>
    <xf numFmtId="179" fontId="44" fillId="0" borderId="18" xfId="65" applyNumberFormat="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37" xfId="0" applyBorder="1" applyAlignment="1">
      <alignment vertical="center"/>
    </xf>
    <xf numFmtId="0" fontId="0" fillId="0" borderId="39" xfId="0" applyBorder="1" applyAlignment="1">
      <alignment horizontal="center" vertical="center"/>
    </xf>
    <xf numFmtId="0" fontId="0" fillId="0" borderId="39" xfId="0" applyBorder="1" applyAlignment="1">
      <alignment vertical="center"/>
    </xf>
    <xf numFmtId="38" fontId="0" fillId="0" borderId="39" xfId="65" applyFont="1" applyBorder="1" applyAlignment="1">
      <alignment vertical="center"/>
    </xf>
    <xf numFmtId="0" fontId="0" fillId="0" borderId="41" xfId="0" applyBorder="1" applyAlignment="1">
      <alignment horizontal="center" vertical="center"/>
    </xf>
    <xf numFmtId="0" fontId="0" fillId="0" borderId="41" xfId="0" applyBorder="1" applyAlignment="1">
      <alignment vertical="center"/>
    </xf>
    <xf numFmtId="0" fontId="0" fillId="0" borderId="3" xfId="0" applyBorder="1" applyAlignment="1">
      <alignment vertical="center"/>
    </xf>
    <xf numFmtId="0" fontId="0" fillId="0" borderId="67" xfId="0" applyBorder="1" applyAlignment="1">
      <alignment horizontal="center" vertical="center"/>
    </xf>
    <xf numFmtId="0" fontId="0" fillId="0" borderId="98" xfId="0" applyBorder="1" applyAlignment="1">
      <alignment horizontal="center" vertical="center"/>
    </xf>
    <xf numFmtId="0" fontId="49" fillId="0" borderId="0" xfId="0" applyFont="1" applyAlignment="1">
      <alignment vertical="center" wrapText="1"/>
    </xf>
    <xf numFmtId="0" fontId="32" fillId="0" borderId="0" xfId="0" applyFont="1" applyAlignment="1">
      <alignment vertical="center"/>
    </xf>
    <xf numFmtId="0" fontId="32" fillId="0" borderId="0" xfId="0" applyFont="1" applyAlignment="1">
      <alignment horizontal="center" vertical="center"/>
    </xf>
    <xf numFmtId="0" fontId="48" fillId="0" borderId="0" xfId="0" applyFont="1" applyAlignment="1">
      <alignment vertical="center"/>
    </xf>
    <xf numFmtId="0" fontId="44" fillId="0" borderId="0" xfId="0" applyFont="1" applyAlignment="1">
      <alignment vertical="top"/>
    </xf>
    <xf numFmtId="0" fontId="50" fillId="0" borderId="0" xfId="0" applyFont="1" applyAlignment="1">
      <alignment vertical="center" shrinkToFit="1"/>
    </xf>
    <xf numFmtId="0" fontId="50"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center" vertical="center"/>
    </xf>
    <xf numFmtId="0" fontId="56" fillId="0" borderId="0" xfId="0" applyFont="1" applyAlignment="1">
      <alignment horizontal="center" vertical="center" wrapText="1"/>
    </xf>
    <xf numFmtId="0" fontId="56" fillId="0" borderId="0" xfId="0" applyFont="1" applyAlignment="1">
      <alignment horizontal="left" vertical="center" wrapText="1"/>
    </xf>
    <xf numFmtId="0" fontId="50" fillId="0" borderId="0" xfId="0" applyFont="1" applyAlignment="1">
      <alignment horizontal="center" vertical="center" wrapText="1"/>
    </xf>
    <xf numFmtId="0" fontId="50" fillId="0" borderId="25" xfId="0" applyFont="1" applyBorder="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vertical="center"/>
    </xf>
    <xf numFmtId="0" fontId="28" fillId="0" borderId="0" xfId="0" applyFont="1" applyAlignment="1">
      <alignment horizontal="left"/>
    </xf>
    <xf numFmtId="0" fontId="0" fillId="0" borderId="0" xfId="0" applyAlignment="1">
      <alignment horizontal="left" vertical="center"/>
    </xf>
    <xf numFmtId="49" fontId="28" fillId="0" borderId="0" xfId="0" applyNumberFormat="1" applyFont="1" applyAlignment="1">
      <alignment horizontal="left"/>
    </xf>
    <xf numFmtId="0" fontId="27" fillId="0" borderId="0" xfId="0" applyFont="1" applyAlignment="1">
      <alignment vertical="center"/>
    </xf>
    <xf numFmtId="0" fontId="36"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horizontal="centerContinuous"/>
    </xf>
    <xf numFmtId="0" fontId="52" fillId="0" borderId="0" xfId="0" applyFont="1" applyAlignment="1">
      <alignment vertical="center"/>
    </xf>
    <xf numFmtId="10" fontId="43" fillId="0" borderId="78" xfId="59" applyNumberFormat="1" applyFont="1" applyFill="1" applyBorder="1" applyAlignment="1">
      <alignment horizontal="right" vertical="center"/>
    </xf>
    <xf numFmtId="0" fontId="52" fillId="0" borderId="76" xfId="0" applyFont="1" applyBorder="1" applyAlignment="1">
      <alignment vertical="center"/>
    </xf>
    <xf numFmtId="10" fontId="43" fillId="0" borderId="90" xfId="59" applyNumberFormat="1" applyFont="1" applyFill="1" applyBorder="1" applyAlignment="1">
      <alignment horizontal="right" vertical="center"/>
    </xf>
    <xf numFmtId="178" fontId="32" fillId="0" borderId="0" xfId="65" applyNumberFormat="1" applyFont="1" applyFill="1" applyBorder="1" applyAlignment="1">
      <alignment horizontal="right" vertical="center"/>
    </xf>
    <xf numFmtId="10" fontId="32" fillId="0" borderId="0" xfId="65" applyNumberFormat="1" applyFont="1" applyFill="1" applyBorder="1" applyAlignment="1">
      <alignment horizontal="right" vertical="center"/>
    </xf>
    <xf numFmtId="0" fontId="46" fillId="0" borderId="0" xfId="0" applyFont="1" applyAlignment="1">
      <alignment vertical="center"/>
    </xf>
    <xf numFmtId="3" fontId="47" fillId="0" borderId="0" xfId="65" applyNumberFormat="1" applyFont="1" applyFill="1"/>
    <xf numFmtId="3" fontId="28" fillId="0" borderId="0" xfId="65" applyNumberFormat="1" applyFont="1" applyFill="1" applyAlignment="1">
      <alignment horizontal="right"/>
    </xf>
    <xf numFmtId="0" fontId="28" fillId="0" borderId="0" xfId="0" applyFont="1"/>
    <xf numFmtId="3" fontId="37" fillId="0" borderId="0" xfId="65" applyNumberFormat="1" applyFont="1" applyFill="1" applyAlignment="1">
      <alignment horizontal="center" vertical="center"/>
    </xf>
    <xf numFmtId="0" fontId="44" fillId="0" borderId="0" xfId="0" applyFont="1" applyAlignment="1">
      <alignment horizontal="right" vertical="center"/>
    </xf>
    <xf numFmtId="3" fontId="44" fillId="0" borderId="76" xfId="65" applyNumberFormat="1" applyFont="1" applyFill="1" applyBorder="1"/>
    <xf numFmtId="3" fontId="44" fillId="0" borderId="0" xfId="65" applyNumberFormat="1" applyFont="1" applyFill="1"/>
    <xf numFmtId="3" fontId="40" fillId="0" borderId="0" xfId="65" applyNumberFormat="1" applyFont="1" applyFill="1"/>
    <xf numFmtId="3" fontId="44" fillId="0" borderId="0" xfId="65" applyNumberFormat="1" applyFont="1" applyFill="1" applyBorder="1"/>
    <xf numFmtId="3" fontId="44" fillId="0" borderId="0" xfId="65" applyNumberFormat="1" applyFont="1" applyFill="1" applyBorder="1" applyAlignment="1">
      <alignment horizontal="center"/>
    </xf>
    <xf numFmtId="3" fontId="44" fillId="0" borderId="0" xfId="65" applyNumberFormat="1" applyFont="1" applyFill="1" applyBorder="1" applyAlignment="1">
      <alignment horizontal="left"/>
    </xf>
    <xf numFmtId="179" fontId="44" fillId="0" borderId="0" xfId="65" applyNumberFormat="1" applyFont="1" applyFill="1" applyBorder="1" applyAlignment="1">
      <alignment horizontal="right"/>
    </xf>
    <xf numFmtId="0" fontId="40" fillId="0" borderId="0" xfId="0" applyFont="1" applyAlignment="1">
      <alignment horizontal="center" vertical="top"/>
    </xf>
    <xf numFmtId="180" fontId="44" fillId="0" borderId="0" xfId="0" applyNumberFormat="1" applyFont="1" applyAlignment="1" applyProtection="1">
      <alignment vertical="center" shrinkToFit="1"/>
      <protection locked="0"/>
    </xf>
    <xf numFmtId="0" fontId="44" fillId="0" borderId="0" xfId="0" applyFont="1"/>
    <xf numFmtId="0" fontId="55" fillId="0" borderId="0" xfId="0" applyFont="1"/>
    <xf numFmtId="0" fontId="50" fillId="0" borderId="0" xfId="0" applyFont="1"/>
    <xf numFmtId="3" fontId="50" fillId="0" borderId="0" xfId="65" applyNumberFormat="1" applyFont="1" applyFill="1" applyAlignment="1">
      <alignment horizontal="right"/>
    </xf>
    <xf numFmtId="0" fontId="53" fillId="0" borderId="0" xfId="0" applyFont="1"/>
    <xf numFmtId="3" fontId="40" fillId="0" borderId="0" xfId="65" applyNumberFormat="1" applyFont="1" applyFill="1" applyAlignment="1">
      <alignment horizontal="centerContinuous"/>
    </xf>
    <xf numFmtId="3" fontId="57" fillId="0" borderId="0" xfId="65" applyNumberFormat="1" applyFont="1" applyFill="1" applyAlignment="1">
      <alignment horizontal="center" vertical="center"/>
    </xf>
    <xf numFmtId="0" fontId="57" fillId="0" borderId="0" xfId="0" applyFont="1"/>
    <xf numFmtId="176" fontId="50" fillId="0" borderId="0" xfId="0" applyNumberFormat="1" applyFont="1" applyAlignment="1">
      <alignment horizontal="right" vertical="center"/>
    </xf>
    <xf numFmtId="3" fontId="40" fillId="0" borderId="0" xfId="65" applyNumberFormat="1" applyFont="1" applyFill="1" applyAlignment="1"/>
    <xf numFmtId="3" fontId="53" fillId="0" borderId="0" xfId="65" applyNumberFormat="1" applyFont="1" applyFill="1" applyAlignment="1">
      <alignment horizontal="center" vertical="center"/>
    </xf>
    <xf numFmtId="0" fontId="54" fillId="0" borderId="0" xfId="0" applyFont="1" applyAlignment="1">
      <alignment horizontal="center" vertical="center"/>
    </xf>
    <xf numFmtId="0" fontId="43" fillId="0" borderId="120" xfId="0" applyFont="1" applyBorder="1" applyAlignment="1">
      <alignment horizontal="center" vertical="center"/>
    </xf>
    <xf numFmtId="179" fontId="43" fillId="0" borderId="127" xfId="0" applyNumberFormat="1" applyFont="1" applyBorder="1" applyAlignment="1">
      <alignment horizontal="right" vertical="center"/>
    </xf>
    <xf numFmtId="0" fontId="56" fillId="0" borderId="0" xfId="0" applyFont="1"/>
    <xf numFmtId="0" fontId="40" fillId="0" borderId="0" xfId="0" applyFont="1"/>
    <xf numFmtId="0" fontId="44" fillId="0" borderId="0" xfId="0" applyFont="1" applyAlignment="1">
      <alignment vertical="center"/>
    </xf>
    <xf numFmtId="0" fontId="57" fillId="0" borderId="0" xfId="0" applyFont="1" applyAlignment="1">
      <alignment vertical="center"/>
    </xf>
    <xf numFmtId="3" fontId="40" fillId="0" borderId="0" xfId="65" applyNumberFormat="1" applyFont="1" applyFill="1" applyAlignment="1">
      <alignment horizontal="centerContinuous" vertical="center"/>
    </xf>
    <xf numFmtId="3" fontId="40" fillId="0" borderId="0" xfId="65" applyNumberFormat="1" applyFont="1" applyFill="1" applyAlignment="1">
      <alignment vertical="center"/>
    </xf>
    <xf numFmtId="0" fontId="50" fillId="0" borderId="0" xfId="0" applyFont="1" applyAlignment="1">
      <alignment horizontal="right" vertical="center"/>
    </xf>
    <xf numFmtId="0" fontId="32" fillId="0" borderId="0" xfId="0" applyFont="1"/>
    <xf numFmtId="0" fontId="43" fillId="0" borderId="48" xfId="0" applyFont="1" applyBorder="1" applyAlignment="1">
      <alignment horizontal="center" vertical="center"/>
    </xf>
    <xf numFmtId="179" fontId="43" fillId="0" borderId="49" xfId="0" applyNumberFormat="1" applyFont="1" applyBorder="1" applyAlignment="1">
      <alignment horizontal="right" vertical="center"/>
    </xf>
    <xf numFmtId="0" fontId="43" fillId="0" borderId="49" xfId="0" applyFont="1" applyBorder="1" applyAlignment="1">
      <alignment horizontal="center" vertical="center"/>
    </xf>
    <xf numFmtId="0" fontId="43" fillId="0" borderId="0" xfId="0" applyFont="1" applyAlignment="1">
      <alignment horizontal="center" vertical="center"/>
    </xf>
    <xf numFmtId="179" fontId="43" fillId="0" borderId="26" xfId="0" applyNumberFormat="1" applyFont="1" applyBorder="1" applyAlignment="1">
      <alignment horizontal="right" vertical="center"/>
    </xf>
    <xf numFmtId="179" fontId="43" fillId="0" borderId="18" xfId="0" applyNumberFormat="1" applyFont="1" applyBorder="1" applyAlignment="1">
      <alignment horizontal="right" vertical="center"/>
    </xf>
    <xf numFmtId="0" fontId="43" fillId="0" borderId="34" xfId="0" applyFont="1" applyBorder="1" applyAlignment="1">
      <alignment horizontal="left" vertical="center"/>
    </xf>
    <xf numFmtId="179" fontId="43" fillId="0" borderId="89" xfId="0" applyNumberFormat="1" applyFont="1" applyBorder="1" applyAlignment="1">
      <alignment horizontal="right" vertical="center"/>
    </xf>
    <xf numFmtId="0" fontId="41" fillId="0" borderId="0" xfId="0" applyFont="1"/>
    <xf numFmtId="0" fontId="51" fillId="0" borderId="0" xfId="0" applyFont="1" applyAlignment="1">
      <alignment horizontal="center" vertical="center"/>
    </xf>
    <xf numFmtId="0" fontId="51" fillId="0" borderId="0" xfId="0" applyFont="1" applyAlignment="1">
      <alignment vertical="center"/>
    </xf>
    <xf numFmtId="0" fontId="44" fillId="0" borderId="35" xfId="0" applyFont="1" applyBorder="1"/>
    <xf numFmtId="0" fontId="44" fillId="0" borderId="35" xfId="0" applyFont="1" applyBorder="1" applyAlignment="1">
      <alignment horizontal="right" vertical="center"/>
    </xf>
    <xf numFmtId="3" fontId="44" fillId="0" borderId="76" xfId="65" applyNumberFormat="1" applyFont="1" applyFill="1" applyBorder="1" applyAlignment="1">
      <alignment vertical="center"/>
    </xf>
    <xf numFmtId="3" fontId="44" fillId="0" borderId="0" xfId="65" applyNumberFormat="1" applyFont="1" applyFill="1" applyBorder="1" applyAlignment="1">
      <alignment horizontal="center" vertical="center"/>
    </xf>
    <xf numFmtId="3" fontId="44" fillId="0" borderId="0" xfId="65" applyNumberFormat="1" applyFont="1" applyFill="1" applyAlignment="1">
      <alignment vertical="center"/>
    </xf>
    <xf numFmtId="179" fontId="55" fillId="0" borderId="23" xfId="65" applyNumberFormat="1" applyFont="1" applyFill="1" applyBorder="1" applyAlignment="1">
      <alignment horizontal="right" vertical="center"/>
    </xf>
    <xf numFmtId="179" fontId="55" fillId="0" borderId="18" xfId="65" applyNumberFormat="1" applyFont="1" applyFill="1" applyBorder="1" applyAlignment="1">
      <alignment horizontal="right" vertical="center"/>
    </xf>
    <xf numFmtId="3" fontId="44" fillId="0" borderId="32" xfId="65" applyNumberFormat="1" applyFont="1" applyFill="1" applyBorder="1"/>
    <xf numFmtId="3" fontId="44" fillId="0" borderId="93" xfId="65" applyNumberFormat="1" applyFont="1" applyFill="1" applyBorder="1" applyAlignment="1">
      <alignment horizontal="center" vertical="center"/>
    </xf>
    <xf numFmtId="3" fontId="44" fillId="0" borderId="126" xfId="65" applyNumberFormat="1" applyFont="1" applyFill="1" applyBorder="1" applyAlignment="1">
      <alignment horizontal="center" vertical="center"/>
    </xf>
    <xf numFmtId="0" fontId="51" fillId="0" borderId="0" xfId="0" applyFont="1"/>
    <xf numFmtId="179" fontId="44" fillId="0" borderId="15" xfId="0" applyNumberFormat="1" applyFont="1" applyBorder="1" applyAlignment="1">
      <alignment vertical="center"/>
    </xf>
    <xf numFmtId="179" fontId="44" fillId="0" borderId="16" xfId="0" applyNumberFormat="1" applyFont="1" applyBorder="1" applyAlignment="1">
      <alignment vertical="center"/>
    </xf>
    <xf numFmtId="0" fontId="44" fillId="0" borderId="0" xfId="0" applyFont="1" applyAlignment="1">
      <alignment horizontal="center" vertical="center"/>
    </xf>
    <xf numFmtId="3" fontId="56" fillId="0" borderId="0" xfId="65" applyNumberFormat="1" applyFont="1" applyFill="1"/>
    <xf numFmtId="3" fontId="40" fillId="0" borderId="0" xfId="65" applyNumberFormat="1" applyFont="1" applyFill="1" applyBorder="1" applyAlignment="1">
      <alignment horizontal="center" vertical="top"/>
    </xf>
    <xf numFmtId="3" fontId="48" fillId="0" borderId="0" xfId="65" applyNumberFormat="1" applyFont="1" applyFill="1" applyAlignment="1"/>
    <xf numFmtId="3" fontId="43" fillId="0" borderId="0" xfId="65" applyNumberFormat="1" applyFont="1" applyFill="1"/>
    <xf numFmtId="0" fontId="49" fillId="0" borderId="0" xfId="0" applyFont="1" applyAlignment="1">
      <alignment horizontal="center"/>
    </xf>
    <xf numFmtId="3" fontId="43" fillId="0" borderId="0" xfId="65" applyNumberFormat="1" applyFont="1" applyFill="1" applyBorder="1"/>
    <xf numFmtId="3" fontId="43" fillId="0" borderId="0" xfId="65" applyNumberFormat="1" applyFont="1" applyFill="1" applyAlignment="1">
      <alignment vertical="center"/>
    </xf>
    <xf numFmtId="3" fontId="43" fillId="0" borderId="0" xfId="65" applyNumberFormat="1" applyFont="1" applyFill="1" applyBorder="1" applyAlignment="1">
      <alignment vertical="center"/>
    </xf>
    <xf numFmtId="0" fontId="43" fillId="0" borderId="138" xfId="0" applyFont="1" applyBorder="1" applyAlignment="1">
      <alignment horizontal="center" vertical="center"/>
    </xf>
    <xf numFmtId="179" fontId="43" fillId="0" borderId="139" xfId="0" applyNumberFormat="1" applyFont="1" applyBorder="1" applyAlignment="1" applyProtection="1">
      <alignment horizontal="right" vertical="center"/>
      <protection locked="0"/>
    </xf>
    <xf numFmtId="0" fontId="43" fillId="0" borderId="33" xfId="0" applyFont="1" applyBorder="1" applyAlignment="1">
      <alignment horizontal="center" vertical="center"/>
    </xf>
    <xf numFmtId="179" fontId="43" fillId="0" borderId="140" xfId="0" applyNumberFormat="1" applyFont="1" applyBorder="1" applyAlignment="1" applyProtection="1">
      <alignment horizontal="right" vertical="center"/>
      <protection locked="0"/>
    </xf>
    <xf numFmtId="179" fontId="45" fillId="0" borderId="87" xfId="0" applyNumberFormat="1" applyFont="1" applyBorder="1" applyAlignment="1">
      <alignment horizontal="right" vertical="center"/>
    </xf>
    <xf numFmtId="179" fontId="45" fillId="0" borderId="35" xfId="0" applyNumberFormat="1" applyFont="1" applyBorder="1" applyAlignment="1">
      <alignment horizontal="right" vertical="center"/>
    </xf>
    <xf numFmtId="179" fontId="45" fillId="0" borderId="127" xfId="0" applyNumberFormat="1" applyFont="1" applyBorder="1" applyAlignment="1">
      <alignment horizontal="right" vertical="center"/>
    </xf>
    <xf numFmtId="3" fontId="43" fillId="0" borderId="0" xfId="65" applyNumberFormat="1" applyFont="1" applyFill="1" applyBorder="1" applyAlignment="1">
      <alignment horizontal="center" vertical="center"/>
    </xf>
    <xf numFmtId="3" fontId="43" fillId="0" borderId="0" xfId="65" applyNumberFormat="1" applyFont="1" applyFill="1" applyBorder="1" applyAlignment="1">
      <alignment horizontal="left" vertical="center"/>
    </xf>
    <xf numFmtId="3" fontId="32" fillId="0" borderId="0" xfId="65" applyNumberFormat="1" applyFont="1" applyFill="1"/>
    <xf numFmtId="3" fontId="33" fillId="0" borderId="0" xfId="65" applyNumberFormat="1" applyFont="1" applyFill="1" applyBorder="1" applyAlignment="1">
      <alignment horizontal="center" vertical="top"/>
    </xf>
    <xf numFmtId="3" fontId="33" fillId="0" borderId="0" xfId="65" applyNumberFormat="1" applyFont="1" applyFill="1"/>
    <xf numFmtId="0" fontId="31" fillId="0" borderId="0" xfId="0" applyFont="1" applyAlignment="1">
      <alignment horizontal="center" vertical="center"/>
    </xf>
    <xf numFmtId="0" fontId="41" fillId="0" borderId="0" xfId="0" applyFont="1" applyAlignment="1">
      <alignment horizontal="right" vertical="center"/>
    </xf>
    <xf numFmtId="0" fontId="42" fillId="0" borderId="0" xfId="0" applyFont="1" applyAlignment="1">
      <alignment horizontal="center" vertical="center"/>
    </xf>
    <xf numFmtId="0" fontId="47" fillId="0" borderId="0" xfId="0" applyFont="1"/>
    <xf numFmtId="0" fontId="47" fillId="0" borderId="0" xfId="0" applyFont="1" applyAlignment="1">
      <alignment vertical="center"/>
    </xf>
    <xf numFmtId="0" fontId="43" fillId="0" borderId="49" xfId="0" applyFont="1" applyBorder="1" applyAlignment="1">
      <alignment vertical="center"/>
    </xf>
    <xf numFmtId="0" fontId="40" fillId="0" borderId="76" xfId="0" applyFont="1" applyBorder="1"/>
    <xf numFmtId="0" fontId="40" fillId="0" borderId="0" xfId="0" applyFont="1" applyAlignment="1">
      <alignment vertical="center"/>
    </xf>
    <xf numFmtId="0" fontId="0" fillId="0" borderId="0" xfId="0" applyAlignment="1">
      <alignment vertical="top"/>
    </xf>
    <xf numFmtId="0" fontId="47" fillId="0" borderId="0" xfId="0" applyFont="1" applyAlignment="1">
      <alignment vertical="top"/>
    </xf>
    <xf numFmtId="0" fontId="47" fillId="0" borderId="0" xfId="0" applyFont="1" applyAlignment="1">
      <alignment vertical="top" wrapText="1"/>
    </xf>
    <xf numFmtId="3" fontId="46" fillId="0" borderId="0" xfId="65" applyNumberFormat="1" applyFont="1" applyFill="1" applyBorder="1" applyAlignment="1">
      <alignment horizontal="center" vertical="center"/>
    </xf>
    <xf numFmtId="0" fontId="46" fillId="0" borderId="0" xfId="0" applyFont="1"/>
    <xf numFmtId="0" fontId="43" fillId="0" borderId="0" xfId="0" applyFont="1" applyAlignment="1" applyProtection="1">
      <alignment vertical="center" shrinkToFit="1"/>
      <protection locked="0"/>
    </xf>
    <xf numFmtId="0" fontId="39" fillId="0" borderId="0" xfId="0" applyFont="1" applyAlignment="1">
      <alignment horizontal="centerContinuous" vertical="center"/>
    </xf>
    <xf numFmtId="38" fontId="43" fillId="0" borderId="21" xfId="65" applyFont="1" applyFill="1" applyBorder="1" applyAlignment="1">
      <alignment vertical="center"/>
    </xf>
    <xf numFmtId="38" fontId="43" fillId="0" borderId="72" xfId="65" applyFont="1" applyFill="1" applyBorder="1" applyAlignment="1" applyProtection="1">
      <alignment vertical="center"/>
      <protection locked="0"/>
    </xf>
    <xf numFmtId="38" fontId="43" fillId="0" borderId="144" xfId="65" applyFont="1" applyFill="1" applyBorder="1" applyAlignment="1">
      <alignment vertical="center"/>
    </xf>
    <xf numFmtId="38" fontId="43" fillId="0" borderId="3" xfId="65" applyFont="1" applyFill="1" applyBorder="1" applyAlignment="1" applyProtection="1">
      <alignment vertical="center"/>
      <protection locked="0"/>
    </xf>
    <xf numFmtId="38" fontId="43" fillId="0" borderId="26" xfId="65" applyFont="1" applyFill="1" applyBorder="1" applyAlignment="1" applyProtection="1">
      <alignment vertical="center"/>
      <protection locked="0"/>
    </xf>
    <xf numFmtId="0" fontId="0" fillId="0" borderId="3" xfId="0" applyBorder="1" applyAlignment="1">
      <alignment horizontal="center" vertical="center"/>
    </xf>
    <xf numFmtId="0" fontId="33" fillId="0" borderId="0" xfId="0" applyFont="1" applyAlignment="1">
      <alignment vertical="top"/>
    </xf>
    <xf numFmtId="0" fontId="28" fillId="0" borderId="0" xfId="0" applyFont="1" applyAlignment="1">
      <alignment vertical="top"/>
    </xf>
    <xf numFmtId="0" fontId="48" fillId="0" borderId="0" xfId="0" applyFont="1"/>
    <xf numFmtId="0" fontId="28" fillId="0" borderId="0" xfId="0" applyFont="1" applyAlignment="1">
      <alignment horizontal="left" vertical="center"/>
    </xf>
    <xf numFmtId="49" fontId="28" fillId="0" borderId="0" xfId="0" applyNumberFormat="1" applyFont="1" applyAlignment="1">
      <alignment horizontal="left" vertical="center"/>
    </xf>
    <xf numFmtId="38" fontId="43" fillId="0" borderId="18" xfId="65" applyFont="1" applyFill="1" applyBorder="1" applyAlignment="1" applyProtection="1">
      <alignment vertical="center"/>
      <protection locked="0"/>
    </xf>
    <xf numFmtId="3" fontId="32" fillId="0" borderId="0" xfId="65" applyNumberFormat="1" applyFont="1" applyFill="1" applyAlignment="1">
      <alignment vertical="center"/>
    </xf>
    <xf numFmtId="3" fontId="33" fillId="0" borderId="0" xfId="65" applyNumberFormat="1" applyFont="1" applyFill="1" applyBorder="1" applyAlignment="1">
      <alignment horizontal="center" vertical="center"/>
    </xf>
    <xf numFmtId="0" fontId="43" fillId="0" borderId="120" xfId="0" applyFont="1" applyBorder="1" applyAlignment="1">
      <alignment vertical="center"/>
    </xf>
    <xf numFmtId="0" fontId="43" fillId="0" borderId="48" xfId="0" applyFont="1" applyBorder="1" applyAlignment="1">
      <alignment vertical="center"/>
    </xf>
    <xf numFmtId="179" fontId="43" fillId="0" borderId="0" xfId="0" applyNumberFormat="1" applyFont="1" applyAlignment="1">
      <alignment vertical="center"/>
    </xf>
    <xf numFmtId="179" fontId="43" fillId="0" borderId="0" xfId="0" applyNumberFormat="1" applyFont="1" applyAlignment="1" applyProtection="1">
      <alignment vertical="center"/>
      <protection locked="0"/>
    </xf>
    <xf numFmtId="0" fontId="43" fillId="0" borderId="0" xfId="0" applyFont="1" applyAlignment="1">
      <alignment vertical="center"/>
    </xf>
    <xf numFmtId="0" fontId="43" fillId="0" borderId="33" xfId="0" applyFont="1" applyBorder="1" applyAlignment="1">
      <alignment vertical="center"/>
    </xf>
    <xf numFmtId="0" fontId="47" fillId="0" borderId="2" xfId="0" applyFont="1" applyBorder="1" applyAlignment="1">
      <alignment horizontal="center" vertical="center"/>
    </xf>
    <xf numFmtId="0" fontId="43" fillId="0" borderId="35" xfId="0" applyFont="1" applyBorder="1" applyAlignment="1">
      <alignment horizontal="center" vertical="center"/>
    </xf>
    <xf numFmtId="179" fontId="43" fillId="27" borderId="33" xfId="0" applyNumberFormat="1" applyFont="1" applyFill="1" applyBorder="1" applyAlignment="1">
      <alignment horizontal="center" vertical="center"/>
    </xf>
    <xf numFmtId="179" fontId="43" fillId="0" borderId="18" xfId="0" applyNumberFormat="1" applyFont="1" applyBorder="1" applyAlignment="1" applyProtection="1">
      <alignment horizontal="right" vertical="center"/>
      <protection locked="0"/>
    </xf>
    <xf numFmtId="0" fontId="43" fillId="0" borderId="72" xfId="0" applyFont="1" applyBorder="1" applyAlignment="1">
      <alignment horizontal="center" vertical="center"/>
    </xf>
    <xf numFmtId="0" fontId="43" fillId="0" borderId="50" xfId="0" applyFont="1" applyBorder="1" applyAlignment="1">
      <alignment horizontal="center" vertical="center"/>
    </xf>
    <xf numFmtId="0" fontId="43" fillId="0" borderId="46" xfId="0" applyFont="1" applyBorder="1" applyAlignment="1">
      <alignment horizontal="center" vertical="center"/>
    </xf>
    <xf numFmtId="0" fontId="43" fillId="0" borderId="25" xfId="0" applyFont="1" applyBorder="1" applyAlignment="1">
      <alignment horizontal="center" vertical="center"/>
    </xf>
    <xf numFmtId="0" fontId="43" fillId="0" borderId="86" xfId="0" applyFont="1" applyBorder="1" applyAlignment="1">
      <alignment horizontal="center" vertical="center"/>
    </xf>
    <xf numFmtId="0" fontId="43" fillId="0" borderId="92" xfId="0" applyFont="1" applyBorder="1" applyAlignment="1">
      <alignment horizontal="center" vertical="center"/>
    </xf>
    <xf numFmtId="0" fontId="78" fillId="29" borderId="96" xfId="0" applyFont="1" applyFill="1" applyBorder="1" applyAlignment="1">
      <alignment horizontal="center" vertical="center" wrapText="1"/>
    </xf>
    <xf numFmtId="0" fontId="40" fillId="0" borderId="0" xfId="0" applyFont="1" applyAlignment="1">
      <alignment horizontal="center" vertical="center"/>
    </xf>
    <xf numFmtId="3" fontId="33" fillId="0" borderId="0" xfId="65" applyNumberFormat="1" applyFont="1" applyFill="1" applyBorder="1" applyAlignment="1">
      <alignment vertical="center"/>
    </xf>
    <xf numFmtId="0" fontId="43" fillId="0" borderId="2" xfId="0" applyFont="1" applyBorder="1" applyAlignment="1">
      <alignment vertical="center"/>
    </xf>
    <xf numFmtId="0" fontId="43" fillId="0" borderId="90" xfId="0" applyFont="1" applyBorder="1" applyAlignment="1">
      <alignment horizontal="left" vertical="center"/>
    </xf>
    <xf numFmtId="0" fontId="0" fillId="0" borderId="26" xfId="0" applyBorder="1" applyAlignment="1">
      <alignment vertical="center"/>
    </xf>
    <xf numFmtId="0" fontId="43" fillId="0" borderId="27" xfId="0" applyFont="1" applyBorder="1" applyAlignment="1">
      <alignment horizontal="left" vertical="center"/>
    </xf>
    <xf numFmtId="0" fontId="43" fillId="0" borderId="119" xfId="0" applyFont="1" applyBorder="1" applyAlignment="1">
      <alignment horizontal="left" vertical="center"/>
    </xf>
    <xf numFmtId="38" fontId="43" fillId="30" borderId="18" xfId="65" applyFont="1" applyFill="1" applyBorder="1" applyAlignment="1" applyProtection="1">
      <alignment vertical="center"/>
      <protection locked="0"/>
    </xf>
    <xf numFmtId="38" fontId="43" fillId="30" borderId="49" xfId="65" applyFont="1" applyFill="1" applyBorder="1" applyAlignment="1" applyProtection="1">
      <alignment vertical="center"/>
      <protection locked="0"/>
    </xf>
    <xf numFmtId="38" fontId="43" fillId="30" borderId="75" xfId="65" applyFont="1" applyFill="1" applyBorder="1" applyAlignment="1" applyProtection="1">
      <alignment vertical="center"/>
      <protection locked="0"/>
    </xf>
    <xf numFmtId="179" fontId="43" fillId="30" borderId="139" xfId="0" applyNumberFormat="1" applyFont="1" applyFill="1" applyBorder="1" applyAlignment="1" applyProtection="1">
      <alignment horizontal="right" vertical="center"/>
      <protection locked="0"/>
    </xf>
    <xf numFmtId="179" fontId="43" fillId="30" borderId="141" xfId="0" applyNumberFormat="1" applyFont="1" applyFill="1" applyBorder="1" applyAlignment="1" applyProtection="1">
      <alignment horizontal="right" vertical="center"/>
      <protection locked="0"/>
    </xf>
    <xf numFmtId="179" fontId="43" fillId="30" borderId="18" xfId="0" applyNumberFormat="1" applyFont="1" applyFill="1" applyBorder="1" applyAlignment="1" applyProtection="1">
      <alignment horizontal="right" vertical="center"/>
      <protection locked="0"/>
    </xf>
    <xf numFmtId="179" fontId="43" fillId="30" borderId="50" xfId="0" applyNumberFormat="1" applyFont="1" applyFill="1" applyBorder="1" applyAlignment="1" applyProtection="1">
      <alignment horizontal="right" vertical="center"/>
      <protection locked="0"/>
    </xf>
    <xf numFmtId="179" fontId="43" fillId="30" borderId="140" xfId="0" applyNumberFormat="1" applyFont="1" applyFill="1" applyBorder="1" applyAlignment="1" applyProtection="1">
      <alignment horizontal="right" vertical="center"/>
      <protection locked="0"/>
    </xf>
    <xf numFmtId="179" fontId="43" fillId="30" borderId="142" xfId="0" applyNumberFormat="1" applyFont="1" applyFill="1" applyBorder="1" applyAlignment="1" applyProtection="1">
      <alignment horizontal="right" vertical="center"/>
      <protection locked="0"/>
    </xf>
    <xf numFmtId="0" fontId="44" fillId="0" borderId="81" xfId="0" applyFont="1" applyBorder="1" applyAlignment="1">
      <alignment vertical="center"/>
    </xf>
    <xf numFmtId="0" fontId="44" fillId="0" borderId="82" xfId="0" applyFont="1" applyBorder="1" applyAlignment="1">
      <alignment vertical="center"/>
    </xf>
    <xf numFmtId="38" fontId="43" fillId="0" borderId="21" xfId="65" applyFont="1" applyFill="1" applyBorder="1" applyAlignment="1" applyProtection="1">
      <alignment vertical="center"/>
      <protection locked="0"/>
    </xf>
    <xf numFmtId="38" fontId="43" fillId="0" borderId="19" xfId="65" applyFont="1" applyFill="1" applyBorder="1" applyAlignment="1">
      <alignment vertical="center"/>
    </xf>
    <xf numFmtId="0" fontId="83" fillId="29" borderId="165" xfId="0" applyFont="1" applyFill="1" applyBorder="1" applyAlignment="1">
      <alignment horizontal="center" vertical="center"/>
    </xf>
    <xf numFmtId="0" fontId="43" fillId="0" borderId="168" xfId="0" applyFont="1" applyBorder="1" applyAlignment="1">
      <alignment horizontal="right" vertical="center"/>
    </xf>
    <xf numFmtId="38" fontId="43" fillId="0" borderId="98" xfId="65" applyFont="1" applyFill="1" applyBorder="1" applyAlignment="1">
      <alignment vertical="center"/>
    </xf>
    <xf numFmtId="0" fontId="83" fillId="29" borderId="161" xfId="0" quotePrefix="1" applyFont="1" applyFill="1" applyBorder="1" applyAlignment="1">
      <alignment horizontal="center" vertical="center"/>
    </xf>
    <xf numFmtId="49" fontId="43" fillId="0" borderId="25" xfId="0" applyNumberFormat="1" applyFont="1" applyBorder="1" applyAlignment="1">
      <alignment vertical="center"/>
    </xf>
    <xf numFmtId="49" fontId="43" fillId="0" borderId="72" xfId="0" applyNumberFormat="1" applyFont="1" applyBorder="1" applyAlignment="1">
      <alignment vertical="center"/>
    </xf>
    <xf numFmtId="49" fontId="43" fillId="0" borderId="50" xfId="0" applyNumberFormat="1" applyFont="1" applyBorder="1" applyAlignment="1">
      <alignment vertical="center"/>
    </xf>
    <xf numFmtId="49" fontId="43" fillId="0" borderId="50" xfId="0" applyNumberFormat="1" applyFont="1" applyBorder="1" applyAlignment="1">
      <alignment vertical="center" wrapText="1"/>
    </xf>
    <xf numFmtId="0" fontId="43" fillId="0" borderId="43" xfId="0" applyFont="1" applyBorder="1" applyAlignment="1">
      <alignment horizontal="right" vertical="center"/>
    </xf>
    <xf numFmtId="49" fontId="43" fillId="0" borderId="2" xfId="0" applyNumberFormat="1" applyFont="1" applyBorder="1" applyAlignment="1">
      <alignment vertical="center"/>
    </xf>
    <xf numFmtId="49" fontId="43" fillId="0" borderId="2" xfId="0" applyNumberFormat="1" applyFont="1" applyBorder="1" applyAlignment="1">
      <alignment vertical="center" wrapText="1"/>
    </xf>
    <xf numFmtId="0" fontId="43" fillId="0" borderId="27" xfId="0" applyFont="1" applyBorder="1" applyAlignment="1">
      <alignment horizontal="right" vertical="center"/>
    </xf>
    <xf numFmtId="49" fontId="43" fillId="0" borderId="25" xfId="0" applyNumberFormat="1" applyFont="1" applyBorder="1" applyAlignment="1">
      <alignment horizontal="distributed" vertical="center"/>
    </xf>
    <xf numFmtId="49" fontId="43" fillId="0" borderId="72" xfId="0" applyNumberFormat="1" applyFont="1" applyBorder="1" applyAlignment="1">
      <alignment horizontal="distributed" vertical="center"/>
    </xf>
    <xf numFmtId="49" fontId="43" fillId="0" borderId="25" xfId="0" applyNumberFormat="1" applyFont="1" applyBorder="1" applyAlignment="1">
      <alignment horizontal="center" vertical="center"/>
    </xf>
    <xf numFmtId="0" fontId="43" fillId="0" borderId="45" xfId="0" applyFont="1" applyBorder="1" applyAlignment="1">
      <alignment horizontal="right" vertical="center"/>
    </xf>
    <xf numFmtId="49" fontId="43" fillId="0" borderId="49" xfId="0" applyNumberFormat="1" applyFont="1" applyBorder="1" applyAlignment="1">
      <alignment vertical="center"/>
    </xf>
    <xf numFmtId="49" fontId="43" fillId="0" borderId="2" xfId="0" applyNumberFormat="1" applyFont="1" applyBorder="1" applyAlignment="1">
      <alignment horizontal="distributed" vertical="center"/>
    </xf>
    <xf numFmtId="0" fontId="43" fillId="0" borderId="2" xfId="0" applyFont="1" applyBorder="1" applyAlignment="1">
      <alignment horizontal="right" vertical="center"/>
    </xf>
    <xf numFmtId="0" fontId="0" fillId="27" borderId="0" xfId="0" applyFill="1" applyAlignment="1">
      <alignment vertical="center" textRotation="255"/>
    </xf>
    <xf numFmtId="0" fontId="0" fillId="0" borderId="47" xfId="0" applyBorder="1" applyAlignment="1">
      <alignment vertical="center"/>
    </xf>
    <xf numFmtId="0" fontId="79" fillId="29" borderId="161" xfId="0" applyFont="1" applyFill="1" applyBorder="1" applyAlignment="1">
      <alignment horizontal="center" vertical="center"/>
    </xf>
    <xf numFmtId="0" fontId="79" fillId="29" borderId="157" xfId="0" applyFont="1" applyFill="1" applyBorder="1" applyAlignment="1">
      <alignment horizontal="center" vertical="center"/>
    </xf>
    <xf numFmtId="3" fontId="47" fillId="0" borderId="0" xfId="65" applyNumberFormat="1" applyFont="1" applyFill="1" applyBorder="1"/>
    <xf numFmtId="0" fontId="43" fillId="0" borderId="89" xfId="0" applyFont="1" applyBorder="1" applyAlignment="1">
      <alignment horizontal="left" vertical="center"/>
    </xf>
    <xf numFmtId="0" fontId="43" fillId="0" borderId="176" xfId="0" applyFont="1" applyBorder="1" applyAlignment="1">
      <alignment horizontal="center" vertical="center"/>
    </xf>
    <xf numFmtId="179" fontId="45" fillId="30" borderId="175" xfId="0" applyNumberFormat="1" applyFont="1" applyFill="1" applyBorder="1" applyAlignment="1" applyProtection="1">
      <alignment horizontal="right" vertical="center"/>
      <protection locked="0"/>
    </xf>
    <xf numFmtId="179" fontId="45" fillId="0" borderId="175" xfId="0" applyNumberFormat="1" applyFont="1" applyBorder="1" applyAlignment="1" applyProtection="1">
      <alignment horizontal="right" vertical="center"/>
      <protection locked="0"/>
    </xf>
    <xf numFmtId="179" fontId="45" fillId="30" borderId="177" xfId="0" applyNumberFormat="1" applyFont="1" applyFill="1" applyBorder="1" applyAlignment="1" applyProtection="1">
      <alignment horizontal="right" vertical="center"/>
      <protection locked="0"/>
    </xf>
    <xf numFmtId="179" fontId="43" fillId="0" borderId="176" xfId="0" applyNumberFormat="1" applyFont="1" applyBorder="1" applyAlignment="1" applyProtection="1">
      <alignment horizontal="right" vertical="center"/>
      <protection locked="0"/>
    </xf>
    <xf numFmtId="179" fontId="43" fillId="0" borderId="138" xfId="0" applyNumberFormat="1" applyFont="1" applyBorder="1" applyAlignment="1" applyProtection="1">
      <alignment horizontal="right" vertical="center"/>
      <protection locked="0"/>
    </xf>
    <xf numFmtId="179" fontId="43" fillId="0" borderId="26" xfId="0" applyNumberFormat="1" applyFont="1" applyBorder="1" applyAlignment="1" applyProtection="1">
      <alignment horizontal="right" vertical="center"/>
      <protection locked="0"/>
    </xf>
    <xf numFmtId="179" fontId="43" fillId="0" borderId="27" xfId="0" applyNumberFormat="1" applyFont="1" applyBorder="1" applyAlignment="1" applyProtection="1">
      <alignment horizontal="right" vertical="center"/>
      <protection locked="0"/>
    </xf>
    <xf numFmtId="179" fontId="45" fillId="0" borderId="89" xfId="0" applyNumberFormat="1" applyFont="1" applyBorder="1" applyAlignment="1">
      <alignment horizontal="right" vertical="center"/>
    </xf>
    <xf numFmtId="179" fontId="45" fillId="0" borderId="49" xfId="0" applyNumberFormat="1" applyFont="1" applyBorder="1" applyAlignment="1">
      <alignment horizontal="right" vertical="center"/>
    </xf>
    <xf numFmtId="179" fontId="45" fillId="0" borderId="177" xfId="0" applyNumberFormat="1" applyFont="1" applyBorder="1" applyAlignment="1" applyProtection="1">
      <alignment horizontal="right" vertical="center"/>
      <protection locked="0"/>
    </xf>
    <xf numFmtId="179" fontId="43" fillId="30" borderId="176" xfId="0" applyNumberFormat="1" applyFont="1" applyFill="1" applyBorder="1" applyAlignment="1" applyProtection="1">
      <alignment horizontal="right" vertical="center"/>
      <protection locked="0"/>
    </xf>
    <xf numFmtId="179" fontId="43" fillId="30" borderId="138" xfId="0" applyNumberFormat="1" applyFont="1" applyFill="1" applyBorder="1" applyAlignment="1" applyProtection="1">
      <alignment horizontal="right" vertical="center"/>
      <protection locked="0"/>
    </xf>
    <xf numFmtId="179" fontId="43" fillId="30" borderId="49" xfId="0" applyNumberFormat="1" applyFont="1" applyFill="1" applyBorder="1" applyAlignment="1" applyProtection="1">
      <alignment horizontal="right" vertical="center"/>
      <protection locked="0"/>
    </xf>
    <xf numFmtId="179" fontId="43" fillId="0" borderId="3" xfId="65" applyNumberFormat="1" applyFont="1" applyFill="1" applyBorder="1" applyAlignment="1">
      <alignment horizontal="right" vertical="center"/>
    </xf>
    <xf numFmtId="180" fontId="43" fillId="0" borderId="0" xfId="0" applyNumberFormat="1" applyFont="1" applyAlignment="1" applyProtection="1">
      <alignment vertical="center" shrinkToFit="1"/>
      <protection locked="0"/>
    </xf>
    <xf numFmtId="3" fontId="33" fillId="0" borderId="0" xfId="65" applyNumberFormat="1" applyFont="1" applyFill="1" applyBorder="1" applyAlignment="1">
      <alignment horizontal="right" vertical="center"/>
    </xf>
    <xf numFmtId="0" fontId="33" fillId="0" borderId="0" xfId="0" applyFont="1" applyAlignment="1">
      <alignment horizontal="right" vertical="center"/>
    </xf>
    <xf numFmtId="0" fontId="79" fillId="29" borderId="157" xfId="0" quotePrefix="1" applyFont="1" applyFill="1" applyBorder="1" applyAlignment="1">
      <alignment horizontal="center" vertical="center"/>
    </xf>
    <xf numFmtId="0" fontId="0" fillId="0" borderId="103" xfId="0" applyBorder="1" applyAlignment="1">
      <alignment vertical="center"/>
    </xf>
    <xf numFmtId="0" fontId="0" fillId="0" borderId="69" xfId="0" applyBorder="1" applyAlignment="1">
      <alignment vertical="center"/>
    </xf>
    <xf numFmtId="0" fontId="0" fillId="0" borderId="63" xfId="0" applyBorder="1" applyAlignment="1">
      <alignment vertical="center"/>
    </xf>
    <xf numFmtId="3" fontId="0" fillId="0" borderId="63" xfId="0" applyNumberFormat="1" applyBorder="1" applyAlignment="1">
      <alignment vertical="center"/>
    </xf>
    <xf numFmtId="3" fontId="0" fillId="0" borderId="104" xfId="0" applyNumberFormat="1" applyBorder="1" applyAlignment="1">
      <alignment vertical="center"/>
    </xf>
    <xf numFmtId="0" fontId="0" fillId="0" borderId="105" xfId="0" applyBorder="1" applyAlignment="1">
      <alignment vertical="center"/>
    </xf>
    <xf numFmtId="0" fontId="0" fillId="0" borderId="57" xfId="0" applyBorder="1" applyAlignment="1">
      <alignment vertical="center"/>
    </xf>
    <xf numFmtId="0" fontId="0" fillId="0" borderId="65" xfId="0" applyBorder="1" applyAlignment="1">
      <alignment vertical="center"/>
    </xf>
    <xf numFmtId="3" fontId="0" fillId="0" borderId="65" xfId="0" applyNumberFormat="1" applyBorder="1" applyAlignment="1">
      <alignment vertical="center"/>
    </xf>
    <xf numFmtId="3" fontId="0" fillId="0" borderId="52" xfId="0" applyNumberFormat="1" applyBorder="1" applyAlignment="1">
      <alignment vertical="center"/>
    </xf>
    <xf numFmtId="0" fontId="0" fillId="0" borderId="106"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3" fontId="0" fillId="0" borderId="60" xfId="0" applyNumberFormat="1" applyBorder="1" applyAlignment="1">
      <alignment vertical="center"/>
    </xf>
    <xf numFmtId="3" fontId="0" fillId="0" borderId="79" xfId="0" applyNumberFormat="1" applyBorder="1" applyAlignment="1">
      <alignment vertical="center"/>
    </xf>
    <xf numFmtId="0" fontId="0" fillId="0" borderId="107" xfId="0" applyBorder="1" applyAlignment="1">
      <alignment vertical="center"/>
    </xf>
    <xf numFmtId="0" fontId="0" fillId="0" borderId="54" xfId="0" applyBorder="1" applyAlignment="1">
      <alignment vertical="center"/>
    </xf>
    <xf numFmtId="0" fontId="0" fillId="0" borderId="108" xfId="0" applyBorder="1" applyAlignment="1">
      <alignment vertical="center"/>
    </xf>
    <xf numFmtId="3" fontId="0" fillId="0" borderId="108" xfId="0" applyNumberFormat="1" applyBorder="1" applyAlignment="1">
      <alignment vertical="center"/>
    </xf>
    <xf numFmtId="3" fontId="0" fillId="0" borderId="109" xfId="0" applyNumberFormat="1" applyBorder="1" applyAlignment="1">
      <alignment vertical="center"/>
    </xf>
    <xf numFmtId="0" fontId="0" fillId="0" borderId="110" xfId="0" applyBorder="1" applyAlignment="1">
      <alignment vertical="center"/>
    </xf>
    <xf numFmtId="0" fontId="0" fillId="0" borderId="56" xfId="0" applyBorder="1" applyAlignment="1">
      <alignment vertical="center"/>
    </xf>
    <xf numFmtId="0" fontId="0" fillId="0" borderId="111" xfId="0" applyBorder="1" applyAlignment="1">
      <alignment vertical="center"/>
    </xf>
    <xf numFmtId="3" fontId="0" fillId="0" borderId="111" xfId="0" applyNumberFormat="1" applyBorder="1" applyAlignment="1">
      <alignment vertical="center"/>
    </xf>
    <xf numFmtId="3" fontId="0" fillId="0" borderId="112" xfId="0" applyNumberFormat="1" applyBorder="1" applyAlignment="1">
      <alignment vertical="center"/>
    </xf>
    <xf numFmtId="0" fontId="0" fillId="29" borderId="182" xfId="0" applyFill="1" applyBorder="1" applyAlignment="1">
      <alignment horizontal="center" vertical="center"/>
    </xf>
    <xf numFmtId="0" fontId="0" fillId="29" borderId="182" xfId="0" applyFill="1" applyBorder="1" applyAlignment="1">
      <alignment horizontal="center" vertical="center" wrapText="1"/>
    </xf>
    <xf numFmtId="0" fontId="79" fillId="29" borderId="44" xfId="0" applyFont="1" applyFill="1" applyBorder="1" applyAlignment="1">
      <alignment horizontal="center" vertical="center"/>
    </xf>
    <xf numFmtId="0" fontId="79" fillId="29" borderId="113" xfId="0" applyFont="1" applyFill="1" applyBorder="1" applyAlignment="1">
      <alignment horizontal="center" vertical="center" shrinkToFit="1"/>
    </xf>
    <xf numFmtId="0" fontId="79" fillId="29" borderId="181" xfId="0" quotePrefix="1" applyFont="1" applyFill="1" applyBorder="1" applyAlignment="1">
      <alignment horizontal="center" vertical="center"/>
    </xf>
    <xf numFmtId="0" fontId="79" fillId="29" borderId="190" xfId="0" applyFont="1" applyFill="1" applyBorder="1" applyAlignment="1">
      <alignment horizontal="center" vertical="center" shrinkToFit="1"/>
    </xf>
    <xf numFmtId="0" fontId="79" fillId="29" borderId="191" xfId="0" quotePrefix="1" applyFont="1" applyFill="1" applyBorder="1" applyAlignment="1">
      <alignment horizontal="center" vertical="center"/>
    </xf>
    <xf numFmtId="0" fontId="0" fillId="0" borderId="104" xfId="0" applyBorder="1" applyAlignment="1">
      <alignment vertical="center"/>
    </xf>
    <xf numFmtId="0" fontId="0" fillId="0" borderId="52" xfId="0" applyBorder="1" applyAlignment="1">
      <alignment vertical="center"/>
    </xf>
    <xf numFmtId="0" fontId="0" fillId="0" borderId="79" xfId="0" applyBorder="1" applyAlignment="1">
      <alignment vertical="center"/>
    </xf>
    <xf numFmtId="0" fontId="0" fillId="0" borderId="109" xfId="0" applyBorder="1" applyAlignment="1">
      <alignment vertical="center"/>
    </xf>
    <xf numFmtId="0" fontId="0" fillId="0" borderId="112" xfId="0" applyBorder="1" applyAlignment="1">
      <alignment vertical="center"/>
    </xf>
    <xf numFmtId="3" fontId="0" fillId="0" borderId="146" xfId="0" applyNumberFormat="1" applyBorder="1" applyAlignment="1">
      <alignment vertical="center"/>
    </xf>
    <xf numFmtId="3" fontId="0" fillId="0" borderId="64" xfId="0" applyNumberFormat="1" applyBorder="1" applyAlignment="1">
      <alignment vertical="center"/>
    </xf>
    <xf numFmtId="3" fontId="0" fillId="0" borderId="66" xfId="0" applyNumberFormat="1" applyBorder="1" applyAlignment="1">
      <alignment vertical="center"/>
    </xf>
    <xf numFmtId="3" fontId="0" fillId="0" borderId="51" xfId="0" applyNumberFormat="1" applyBorder="1" applyAlignment="1">
      <alignment vertical="center"/>
    </xf>
    <xf numFmtId="3" fontId="0" fillId="0" borderId="55" xfId="0" applyNumberFormat="1" applyBorder="1" applyAlignment="1">
      <alignment vertical="center"/>
    </xf>
    <xf numFmtId="3" fontId="0" fillId="0" borderId="192" xfId="0" applyNumberFormat="1" applyBorder="1" applyAlignment="1">
      <alignment vertical="center"/>
    </xf>
    <xf numFmtId="3" fontId="0" fillId="0" borderId="193" xfId="0" applyNumberFormat="1" applyBorder="1" applyAlignment="1">
      <alignment vertical="center"/>
    </xf>
    <xf numFmtId="0" fontId="0" fillId="0" borderId="194" xfId="0" applyBorder="1" applyAlignment="1">
      <alignment vertical="center"/>
    </xf>
    <xf numFmtId="0" fontId="0" fillId="0" borderId="183" xfId="0" applyBorder="1" applyAlignment="1">
      <alignment vertical="center"/>
    </xf>
    <xf numFmtId="0" fontId="0" fillId="0" borderId="182" xfId="0" applyBorder="1" applyAlignment="1">
      <alignment vertical="center"/>
    </xf>
    <xf numFmtId="0" fontId="0" fillId="0" borderId="195" xfId="0" applyBorder="1" applyAlignment="1">
      <alignment vertical="center"/>
    </xf>
    <xf numFmtId="3" fontId="0" fillId="0" borderId="196" xfId="0" applyNumberFormat="1" applyBorder="1" applyAlignment="1">
      <alignment vertical="center"/>
    </xf>
    <xf numFmtId="3" fontId="0" fillId="0" borderId="182" xfId="0" applyNumberFormat="1" applyBorder="1" applyAlignment="1">
      <alignment vertical="center"/>
    </xf>
    <xf numFmtId="3" fontId="0" fillId="0" borderId="195" xfId="0" applyNumberFormat="1" applyBorder="1" applyAlignment="1">
      <alignment vertical="center"/>
    </xf>
    <xf numFmtId="0" fontId="0" fillId="0" borderId="185" xfId="0" applyBorder="1" applyAlignment="1">
      <alignment vertical="center"/>
    </xf>
    <xf numFmtId="0" fontId="0" fillId="0" borderId="158" xfId="0" applyBorder="1" applyAlignment="1">
      <alignment vertical="center"/>
    </xf>
    <xf numFmtId="0" fontId="0" fillId="0" borderId="186" xfId="0" applyBorder="1" applyAlignment="1">
      <alignment vertical="center"/>
    </xf>
    <xf numFmtId="0" fontId="0" fillId="0" borderId="187" xfId="0" applyBorder="1" applyAlignment="1">
      <alignment vertical="center"/>
    </xf>
    <xf numFmtId="3" fontId="0" fillId="0" borderId="197" xfId="0" applyNumberFormat="1" applyBorder="1" applyAlignment="1">
      <alignment vertical="center"/>
    </xf>
    <xf numFmtId="3" fontId="0" fillId="0" borderId="186" xfId="0" applyNumberFormat="1" applyBorder="1" applyAlignment="1">
      <alignment vertical="center"/>
    </xf>
    <xf numFmtId="3" fontId="0" fillId="0" borderId="187" xfId="0" applyNumberFormat="1" applyBorder="1" applyAlignment="1">
      <alignment vertical="center"/>
    </xf>
    <xf numFmtId="0" fontId="0" fillId="0" borderId="198" xfId="0" applyBorder="1" applyAlignment="1">
      <alignment vertical="center"/>
    </xf>
    <xf numFmtId="0" fontId="0" fillId="0" borderId="199" xfId="0" applyBorder="1" applyAlignment="1">
      <alignment vertical="center"/>
    </xf>
    <xf numFmtId="0" fontId="0" fillId="0" borderId="192" xfId="0" applyBorder="1" applyAlignment="1">
      <alignment vertical="center"/>
    </xf>
    <xf numFmtId="0" fontId="0" fillId="0" borderId="193" xfId="0" applyBorder="1" applyAlignment="1">
      <alignment vertical="center"/>
    </xf>
    <xf numFmtId="0" fontId="79" fillId="29" borderId="145" xfId="0" applyFont="1" applyFill="1" applyBorder="1" applyAlignment="1">
      <alignment horizontal="center" vertical="center" shrinkToFit="1"/>
    </xf>
    <xf numFmtId="0" fontId="79" fillId="29" borderId="211" xfId="0" quotePrefix="1" applyFont="1" applyFill="1" applyBorder="1" applyAlignment="1">
      <alignment horizontal="center" vertical="center"/>
    </xf>
    <xf numFmtId="0" fontId="0" fillId="0" borderId="179" xfId="0" applyBorder="1" applyAlignment="1">
      <alignment vertical="center"/>
    </xf>
    <xf numFmtId="0" fontId="0" fillId="0" borderId="180" xfId="0" applyBorder="1" applyAlignment="1">
      <alignment vertical="center"/>
    </xf>
    <xf numFmtId="0" fontId="0" fillId="0" borderId="181" xfId="0" applyBorder="1" applyAlignment="1">
      <alignment vertical="center"/>
    </xf>
    <xf numFmtId="0" fontId="0" fillId="0" borderId="189" xfId="0" applyBorder="1" applyAlignment="1">
      <alignment vertical="center"/>
    </xf>
    <xf numFmtId="3" fontId="0" fillId="0" borderId="191" xfId="0" applyNumberFormat="1" applyBorder="1" applyAlignment="1">
      <alignment vertical="center"/>
    </xf>
    <xf numFmtId="3" fontId="0" fillId="0" borderId="181" xfId="0" applyNumberFormat="1" applyBorder="1" applyAlignment="1">
      <alignment vertical="center"/>
    </xf>
    <xf numFmtId="3" fontId="0" fillId="0" borderId="189" xfId="0" applyNumberFormat="1" applyBorder="1" applyAlignment="1">
      <alignment vertical="center"/>
    </xf>
    <xf numFmtId="0" fontId="0" fillId="0" borderId="201" xfId="0" applyBorder="1" applyAlignment="1">
      <alignment vertical="center"/>
    </xf>
    <xf numFmtId="0" fontId="0" fillId="0" borderId="202" xfId="0" applyBorder="1" applyAlignment="1">
      <alignment vertical="center"/>
    </xf>
    <xf numFmtId="3" fontId="0" fillId="0" borderId="156" xfId="0" applyNumberFormat="1" applyBorder="1" applyAlignment="1">
      <alignment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3" fontId="43" fillId="0" borderId="49" xfId="65" applyNumberFormat="1" applyFont="1" applyFill="1" applyBorder="1" applyAlignment="1">
      <alignment vertical="center"/>
    </xf>
    <xf numFmtId="0" fontId="60" fillId="0" borderId="50" xfId="0" applyFont="1" applyBorder="1" applyAlignment="1">
      <alignment horizontal="right" vertical="center"/>
    </xf>
    <xf numFmtId="186" fontId="60" fillId="0" borderId="18" xfId="65" applyNumberFormat="1" applyFont="1" applyFill="1" applyBorder="1" applyAlignment="1">
      <alignment vertical="center"/>
    </xf>
    <xf numFmtId="186" fontId="60" fillId="0" borderId="43" xfId="65" applyNumberFormat="1" applyFont="1" applyFill="1" applyBorder="1" applyAlignment="1">
      <alignment vertical="center"/>
    </xf>
    <xf numFmtId="3" fontId="60" fillId="0" borderId="26" xfId="65" applyNumberFormat="1" applyFont="1" applyFill="1" applyBorder="1" applyAlignment="1">
      <alignment vertical="center"/>
    </xf>
    <xf numFmtId="179" fontId="85" fillId="30" borderId="75" xfId="65" applyNumberFormat="1" applyFont="1" applyFill="1" applyBorder="1" applyAlignment="1" applyProtection="1">
      <alignment vertical="center"/>
      <protection locked="0"/>
    </xf>
    <xf numFmtId="3" fontId="60" fillId="0" borderId="2" xfId="65" applyNumberFormat="1" applyFont="1" applyFill="1" applyBorder="1" applyAlignment="1">
      <alignment horizontal="right" vertical="center"/>
    </xf>
    <xf numFmtId="179" fontId="43" fillId="0" borderId="27" xfId="65" applyNumberFormat="1" applyFont="1" applyFill="1" applyBorder="1" applyAlignment="1">
      <alignment horizontal="right" vertical="center"/>
    </xf>
    <xf numFmtId="3" fontId="43" fillId="0" borderId="50" xfId="65" applyNumberFormat="1" applyFont="1" applyFill="1" applyBorder="1" applyAlignment="1">
      <alignment horizontal="right" vertical="center"/>
    </xf>
    <xf numFmtId="190" fontId="41" fillId="0" borderId="0" xfId="0" applyNumberFormat="1" applyFont="1"/>
    <xf numFmtId="180" fontId="41" fillId="0" borderId="0" xfId="0" applyNumberFormat="1" applyFont="1" applyAlignment="1" applyProtection="1">
      <alignment vertical="center" shrinkToFit="1"/>
      <protection locked="0"/>
    </xf>
    <xf numFmtId="185" fontId="41" fillId="0" borderId="0" xfId="0" applyNumberFormat="1" applyFont="1"/>
    <xf numFmtId="0" fontId="43" fillId="30" borderId="126" xfId="0" applyFont="1" applyFill="1" applyBorder="1"/>
    <xf numFmtId="176" fontId="60" fillId="30" borderId="94" xfId="0" applyNumberFormat="1" applyFont="1" applyFill="1" applyBorder="1" applyAlignment="1">
      <alignment horizontal="right" vertical="center"/>
    </xf>
    <xf numFmtId="0" fontId="43" fillId="30" borderId="85" xfId="0" applyFont="1" applyFill="1" applyBorder="1"/>
    <xf numFmtId="0" fontId="43" fillId="30" borderId="92" xfId="0" applyFont="1" applyFill="1" applyBorder="1"/>
    <xf numFmtId="0" fontId="43" fillId="30" borderId="129" xfId="0" applyFont="1" applyFill="1" applyBorder="1"/>
    <xf numFmtId="176" fontId="60" fillId="30" borderId="114" xfId="0" applyNumberFormat="1" applyFont="1" applyFill="1" applyBorder="1" applyAlignment="1">
      <alignment horizontal="right" vertical="center"/>
    </xf>
    <xf numFmtId="0" fontId="79" fillId="29" borderId="97" xfId="0" applyFont="1" applyFill="1" applyBorder="1" applyAlignment="1">
      <alignment horizontal="center" vertical="center"/>
    </xf>
    <xf numFmtId="0" fontId="79" fillId="29" borderId="98" xfId="0" applyFont="1" applyFill="1" applyBorder="1" applyAlignment="1">
      <alignment horizontal="center" vertical="center"/>
    </xf>
    <xf numFmtId="0" fontId="43" fillId="30" borderId="26" xfId="0" applyFont="1" applyFill="1" applyBorder="1" applyAlignment="1">
      <alignment vertical="center"/>
    </xf>
    <xf numFmtId="0" fontId="43" fillId="30" borderId="2" xfId="0" applyFont="1" applyFill="1" applyBorder="1" applyAlignment="1">
      <alignment vertical="center"/>
    </xf>
    <xf numFmtId="185" fontId="43" fillId="30" borderId="2" xfId="0" applyNumberFormat="1" applyFont="1" applyFill="1" applyBorder="1"/>
    <xf numFmtId="185" fontId="43" fillId="30" borderId="3" xfId="0" applyNumberFormat="1" applyFont="1" applyFill="1" applyBorder="1"/>
    <xf numFmtId="0" fontId="43" fillId="30" borderId="26" xfId="0" applyFont="1" applyFill="1" applyBorder="1"/>
    <xf numFmtId="0" fontId="43" fillId="0" borderId="34" xfId="0" applyFont="1" applyBorder="1" applyAlignment="1">
      <alignment vertical="center"/>
    </xf>
    <xf numFmtId="0" fontId="43" fillId="30" borderId="88" xfId="0" applyFont="1" applyFill="1" applyBorder="1"/>
    <xf numFmtId="0" fontId="43" fillId="30" borderId="82" xfId="0" applyFont="1" applyFill="1" applyBorder="1" applyAlignment="1">
      <alignment vertical="center"/>
    </xf>
    <xf numFmtId="185" fontId="43" fillId="30" borderId="82" xfId="0" applyNumberFormat="1" applyFont="1" applyFill="1" applyBorder="1"/>
    <xf numFmtId="185" fontId="43" fillId="30" borderId="23" xfId="0" applyNumberFormat="1" applyFont="1" applyFill="1" applyBorder="1"/>
    <xf numFmtId="0" fontId="47" fillId="30" borderId="2" xfId="0" applyFont="1" applyFill="1" applyBorder="1" applyAlignment="1">
      <alignment vertical="center"/>
    </xf>
    <xf numFmtId="0" fontId="43" fillId="30" borderId="2" xfId="0" applyFont="1" applyFill="1" applyBorder="1"/>
    <xf numFmtId="0" fontId="43" fillId="0" borderId="33" xfId="0" applyFont="1" applyBorder="1"/>
    <xf numFmtId="185" fontId="43" fillId="0" borderId="0" xfId="0" applyNumberFormat="1" applyFont="1" applyAlignment="1">
      <alignment vertical="center"/>
    </xf>
    <xf numFmtId="185" fontId="43" fillId="0" borderId="72" xfId="0" applyNumberFormat="1" applyFont="1" applyBorder="1" applyAlignment="1">
      <alignment vertical="center"/>
    </xf>
    <xf numFmtId="0" fontId="78" fillId="29" borderId="161" xfId="0" quotePrefix="1" applyFont="1" applyFill="1" applyBorder="1" applyAlignment="1">
      <alignment horizontal="center" vertical="center"/>
    </xf>
    <xf numFmtId="0" fontId="43" fillId="0" borderId="23" xfId="0" applyFont="1" applyBorder="1" applyAlignment="1">
      <alignment horizontal="center" vertical="center"/>
    </xf>
    <xf numFmtId="0" fontId="43" fillId="0" borderId="18" xfId="0" applyFont="1" applyBorder="1" applyAlignment="1">
      <alignment horizontal="center" vertical="center"/>
    </xf>
    <xf numFmtId="185" fontId="43" fillId="30" borderId="3" xfId="0" applyNumberFormat="1" applyFont="1" applyFill="1" applyBorder="1" applyAlignment="1">
      <alignment horizontal="center"/>
    </xf>
    <xf numFmtId="0" fontId="86" fillId="0" borderId="0" xfId="0" applyFont="1" applyAlignment="1">
      <alignment vertical="center"/>
    </xf>
    <xf numFmtId="179" fontId="43" fillId="30" borderId="92" xfId="0" applyNumberFormat="1" applyFont="1" applyFill="1" applyBorder="1" applyAlignment="1">
      <alignment horizontal="right" vertical="center"/>
    </xf>
    <xf numFmtId="179" fontId="43" fillId="30" borderId="93" xfId="0" applyNumberFormat="1" applyFont="1" applyFill="1" applyBorder="1" applyAlignment="1">
      <alignment horizontal="right" vertical="center"/>
    </xf>
    <xf numFmtId="179" fontId="43" fillId="30" borderId="49" xfId="0" applyNumberFormat="1" applyFont="1" applyFill="1" applyBorder="1" applyAlignment="1">
      <alignment horizontal="right" vertical="center"/>
    </xf>
    <xf numFmtId="0" fontId="78" fillId="29" borderId="128" xfId="0" applyFont="1" applyFill="1" applyBorder="1" applyAlignment="1">
      <alignment horizontal="center" vertical="center"/>
    </xf>
    <xf numFmtId="0" fontId="78" fillId="29" borderId="74" xfId="0" applyFont="1" applyFill="1" applyBorder="1" applyAlignment="1">
      <alignment horizontal="center" vertical="center"/>
    </xf>
    <xf numFmtId="0" fontId="43" fillId="30" borderId="99" xfId="0" applyFont="1" applyFill="1" applyBorder="1" applyAlignment="1">
      <alignment horizontal="left" vertical="center"/>
    </xf>
    <xf numFmtId="0" fontId="43" fillId="30" borderId="92" xfId="0" applyFont="1" applyFill="1" applyBorder="1" applyAlignment="1">
      <alignment horizontal="left" vertical="center"/>
    </xf>
    <xf numFmtId="0" fontId="43" fillId="30" borderId="114" xfId="0" applyFont="1" applyFill="1" applyBorder="1" applyAlignment="1">
      <alignment horizontal="left" vertical="center"/>
    </xf>
    <xf numFmtId="0" fontId="43" fillId="30" borderId="100" xfId="0" applyFont="1" applyFill="1" applyBorder="1" applyAlignment="1">
      <alignment horizontal="left" vertical="center"/>
    </xf>
    <xf numFmtId="0" fontId="43" fillId="30" borderId="50" xfId="0" applyFont="1" applyFill="1" applyBorder="1" applyAlignment="1">
      <alignment horizontal="left" vertical="center"/>
    </xf>
    <xf numFmtId="0" fontId="43" fillId="30" borderId="49" xfId="0" applyFont="1" applyFill="1" applyBorder="1" applyAlignment="1">
      <alignment horizontal="right" vertical="center"/>
    </xf>
    <xf numFmtId="0" fontId="43" fillId="30" borderId="43" xfId="0" applyFont="1" applyFill="1" applyBorder="1" applyAlignment="1">
      <alignment horizontal="right" vertical="center"/>
    </xf>
    <xf numFmtId="0" fontId="43" fillId="30" borderId="78" xfId="0" applyFont="1" applyFill="1" applyBorder="1" applyAlignment="1">
      <alignment horizontal="right" vertical="center"/>
    </xf>
    <xf numFmtId="0" fontId="43" fillId="0" borderId="49" xfId="0" applyFont="1" applyBorder="1" applyAlignment="1">
      <alignment horizontal="right" vertical="center"/>
    </xf>
    <xf numFmtId="0" fontId="43" fillId="0" borderId="78" xfId="0" applyFont="1" applyBorder="1" applyAlignment="1">
      <alignment horizontal="right" vertical="center"/>
    </xf>
    <xf numFmtId="0" fontId="43" fillId="0" borderId="93" xfId="0" applyFont="1" applyBorder="1" applyAlignment="1">
      <alignment horizontal="center" vertical="center"/>
    </xf>
    <xf numFmtId="0" fontId="43" fillId="30" borderId="101" xfId="0" applyFont="1" applyFill="1" applyBorder="1" applyAlignment="1">
      <alignment horizontal="left" vertical="center"/>
    </xf>
    <xf numFmtId="0" fontId="43" fillId="30" borderId="93" xfId="0" applyFont="1" applyFill="1" applyBorder="1" applyAlignment="1">
      <alignment horizontal="left" vertical="center"/>
    </xf>
    <xf numFmtId="0" fontId="43" fillId="30" borderId="115" xfId="0" applyFont="1" applyFill="1" applyBorder="1" applyAlignment="1">
      <alignment horizontal="left" vertical="center"/>
    </xf>
    <xf numFmtId="0" fontId="43" fillId="30" borderId="102" xfId="0" applyFont="1" applyFill="1" applyBorder="1" applyAlignment="1">
      <alignment horizontal="left" vertical="center"/>
    </xf>
    <xf numFmtId="0" fontId="43" fillId="0" borderId="26" xfId="0" applyFont="1" applyBorder="1" applyAlignment="1">
      <alignment horizontal="right" vertical="center"/>
    </xf>
    <xf numFmtId="0" fontId="43" fillId="0" borderId="90" xfId="0" applyFont="1" applyBorder="1" applyAlignment="1">
      <alignment horizontal="right" vertical="center"/>
    </xf>
    <xf numFmtId="0" fontId="43" fillId="0" borderId="26" xfId="0" applyFont="1" applyBorder="1" applyAlignment="1">
      <alignment horizontal="left" vertical="center"/>
    </xf>
    <xf numFmtId="0" fontId="43" fillId="0" borderId="127" xfId="0" applyFont="1" applyBorder="1" applyAlignment="1">
      <alignment horizontal="left" vertical="center"/>
    </xf>
    <xf numFmtId="0" fontId="43" fillId="0" borderId="172" xfId="0" applyFont="1" applyBorder="1" applyAlignment="1">
      <alignment horizontal="center" vertical="center"/>
    </xf>
    <xf numFmtId="179" fontId="43" fillId="0" borderId="157" xfId="0" applyNumberFormat="1" applyFont="1" applyBorder="1" applyAlignment="1">
      <alignment horizontal="right" vertical="center"/>
    </xf>
    <xf numFmtId="0" fontId="43" fillId="0" borderId="166" xfId="0" applyFont="1" applyBorder="1" applyAlignment="1">
      <alignment horizontal="left" vertical="center"/>
    </xf>
    <xf numFmtId="0" fontId="43" fillId="0" borderId="97" xfId="0" applyFont="1" applyBorder="1" applyAlignment="1">
      <alignment horizontal="left" vertical="center"/>
    </xf>
    <xf numFmtId="0" fontId="43" fillId="0" borderId="214" xfId="0" applyFont="1" applyBorder="1" applyAlignment="1">
      <alignment horizontal="left" vertical="center"/>
    </xf>
    <xf numFmtId="0" fontId="79" fillId="29" borderId="161" xfId="0" applyFont="1" applyFill="1" applyBorder="1" applyAlignment="1">
      <alignment horizontal="center" vertical="center" wrapText="1"/>
    </xf>
    <xf numFmtId="0" fontId="79" fillId="29" borderId="98" xfId="0" applyFont="1" applyFill="1" applyBorder="1" applyAlignment="1">
      <alignment horizontal="center" vertical="center" wrapText="1"/>
    </xf>
    <xf numFmtId="0" fontId="87" fillId="0" borderId="18" xfId="0" applyFont="1" applyBorder="1" applyAlignment="1">
      <alignment horizontal="center" vertical="center" wrapText="1"/>
    </xf>
    <xf numFmtId="0" fontId="43" fillId="0" borderId="18" xfId="0" applyFont="1" applyBorder="1" applyAlignment="1">
      <alignment vertical="center"/>
    </xf>
    <xf numFmtId="0" fontId="43" fillId="0" borderId="3" xfId="0" applyFont="1" applyBorder="1" applyAlignment="1">
      <alignment vertical="center"/>
    </xf>
    <xf numFmtId="0" fontId="73" fillId="0" borderId="3" xfId="0" applyFont="1" applyBorder="1" applyAlignment="1">
      <alignment horizontal="left" vertical="center" wrapText="1"/>
    </xf>
    <xf numFmtId="0" fontId="73" fillId="0" borderId="18" xfId="0" applyFont="1" applyBorder="1" applyAlignment="1">
      <alignment horizontal="left" vertical="center" wrapText="1"/>
    </xf>
    <xf numFmtId="0" fontId="43" fillId="0" borderId="17" xfId="0" applyFont="1" applyBorder="1" applyAlignment="1">
      <alignment horizontal="center" vertical="center"/>
    </xf>
    <xf numFmtId="0" fontId="43" fillId="0" borderId="18" xfId="0" applyFont="1" applyBorder="1" applyAlignment="1">
      <alignment vertical="center" wrapText="1"/>
    </xf>
    <xf numFmtId="0" fontId="43" fillId="0" borderId="43" xfId="0" applyFont="1" applyBorder="1" applyAlignment="1">
      <alignment horizontal="center" vertical="center"/>
    </xf>
    <xf numFmtId="0" fontId="43" fillId="0" borderId="0" xfId="0" applyFont="1" applyAlignment="1">
      <alignment vertical="center" wrapText="1"/>
    </xf>
    <xf numFmtId="0" fontId="43" fillId="0" borderId="27" xfId="0" applyFont="1" applyBorder="1" applyAlignment="1">
      <alignment horizontal="center" vertical="center"/>
    </xf>
    <xf numFmtId="0" fontId="43" fillId="0" borderId="26" xfId="0" applyFont="1" applyBorder="1" applyAlignment="1">
      <alignment vertical="center" wrapText="1"/>
    </xf>
    <xf numFmtId="0" fontId="43" fillId="0" borderId="17" xfId="0" applyFont="1" applyBorder="1" applyAlignment="1">
      <alignment vertical="center"/>
    </xf>
    <xf numFmtId="0" fontId="43" fillId="0" borderId="43" xfId="0" applyFont="1" applyBorder="1" applyAlignment="1">
      <alignment vertical="center"/>
    </xf>
    <xf numFmtId="0" fontId="43" fillId="0" borderId="27" xfId="0" applyFont="1" applyBorder="1" applyAlignment="1">
      <alignment vertical="center"/>
    </xf>
    <xf numFmtId="0" fontId="79" fillId="29" borderId="173" xfId="0" applyFont="1" applyFill="1" applyBorder="1" applyAlignment="1">
      <alignment horizontal="center" vertical="center"/>
    </xf>
    <xf numFmtId="10" fontId="43" fillId="0" borderId="119" xfId="65" applyNumberFormat="1" applyFont="1" applyFill="1" applyBorder="1" applyAlignment="1">
      <alignment horizontal="right" vertical="center"/>
    </xf>
    <xf numFmtId="0" fontId="43" fillId="0" borderId="215" xfId="0" applyFont="1" applyBorder="1" applyAlignment="1">
      <alignment vertical="center"/>
    </xf>
    <xf numFmtId="0" fontId="43" fillId="0" borderId="98" xfId="0" applyFont="1" applyBorder="1" applyAlignment="1">
      <alignment vertical="center" wrapText="1"/>
    </xf>
    <xf numFmtId="0" fontId="43" fillId="0" borderId="97" xfId="0" applyFont="1" applyBorder="1" applyAlignment="1">
      <alignment vertical="center"/>
    </xf>
    <xf numFmtId="0" fontId="43" fillId="0" borderId="166" xfId="0" applyFont="1" applyBorder="1" applyAlignment="1">
      <alignment vertical="center" wrapText="1"/>
    </xf>
    <xf numFmtId="10" fontId="43" fillId="0" borderId="214" xfId="59" applyNumberFormat="1" applyFont="1" applyFill="1" applyBorder="1" applyAlignment="1">
      <alignment horizontal="right" vertical="center"/>
    </xf>
    <xf numFmtId="0" fontId="43" fillId="0" borderId="215" xfId="0" applyFont="1" applyBorder="1" applyAlignment="1">
      <alignment horizontal="center" vertical="center"/>
    </xf>
    <xf numFmtId="0" fontId="43" fillId="0" borderId="97" xfId="0" applyFont="1" applyBorder="1" applyAlignment="1">
      <alignment horizontal="center" vertical="center"/>
    </xf>
    <xf numFmtId="178" fontId="43" fillId="0" borderId="18" xfId="65" applyNumberFormat="1" applyFont="1" applyFill="1" applyBorder="1" applyAlignment="1">
      <alignment horizontal="right" vertical="center"/>
    </xf>
    <xf numFmtId="178" fontId="43" fillId="0" borderId="3" xfId="65" applyNumberFormat="1" applyFont="1" applyFill="1" applyBorder="1" applyAlignment="1">
      <alignment horizontal="right" vertical="center"/>
    </xf>
    <xf numFmtId="178" fontId="43" fillId="0" borderId="98" xfId="65" applyNumberFormat="1" applyFont="1" applyFill="1" applyBorder="1" applyAlignment="1">
      <alignment horizontal="right" vertical="center"/>
    </xf>
    <xf numFmtId="178" fontId="43" fillId="0" borderId="87" xfId="65" applyNumberFormat="1" applyFont="1" applyFill="1" applyBorder="1" applyAlignment="1">
      <alignment horizontal="right" vertical="center"/>
    </xf>
    <xf numFmtId="0" fontId="43" fillId="30" borderId="94" xfId="0" applyFont="1" applyFill="1" applyBorder="1"/>
    <xf numFmtId="0" fontId="43" fillId="30" borderId="86" xfId="0" applyFont="1" applyFill="1" applyBorder="1" applyAlignment="1">
      <alignment horizontal="left" vertical="center"/>
    </xf>
    <xf numFmtId="179" fontId="43" fillId="30" borderId="94" xfId="0" applyNumberFormat="1" applyFont="1" applyFill="1" applyBorder="1" applyAlignment="1">
      <alignment horizontal="right" vertical="center"/>
    </xf>
    <xf numFmtId="0" fontId="43" fillId="30" borderId="43" xfId="0" applyFont="1" applyFill="1" applyBorder="1"/>
    <xf numFmtId="179" fontId="43" fillId="30" borderId="43" xfId="0" applyNumberFormat="1" applyFont="1" applyFill="1" applyBorder="1" applyAlignment="1">
      <alignment horizontal="right" vertical="center"/>
    </xf>
    <xf numFmtId="0" fontId="43" fillId="30" borderId="114" xfId="0" applyFont="1" applyFill="1" applyBorder="1" applyAlignment="1">
      <alignment horizontal="center"/>
    </xf>
    <xf numFmtId="179" fontId="43" fillId="30" borderId="114" xfId="0" applyNumberFormat="1" applyFont="1" applyFill="1" applyBorder="1" applyAlignment="1">
      <alignment horizontal="right" vertical="center"/>
    </xf>
    <xf numFmtId="0" fontId="43" fillId="0" borderId="99" xfId="0" applyFont="1" applyBorder="1" applyAlignment="1">
      <alignment horizontal="center" vertical="center"/>
    </xf>
    <xf numFmtId="179" fontId="43" fillId="0" borderId="43" xfId="0" applyNumberFormat="1" applyFont="1" applyBorder="1" applyAlignment="1">
      <alignment horizontal="right" vertical="center"/>
    </xf>
    <xf numFmtId="0" fontId="43" fillId="30" borderId="126" xfId="0" applyFont="1" applyFill="1" applyBorder="1" applyAlignment="1">
      <alignment horizontal="left" vertical="center"/>
    </xf>
    <xf numFmtId="0" fontId="43" fillId="30" borderId="49" xfId="0" applyFont="1" applyFill="1" applyBorder="1" applyAlignment="1">
      <alignment horizontal="left" vertical="center"/>
    </xf>
    <xf numFmtId="179" fontId="43" fillId="30" borderId="129" xfId="0" applyNumberFormat="1" applyFont="1" applyFill="1" applyBorder="1" applyAlignment="1">
      <alignment horizontal="right" vertical="center"/>
    </xf>
    <xf numFmtId="179" fontId="43" fillId="30" borderId="85" xfId="0" applyNumberFormat="1" applyFont="1" applyFill="1" applyBorder="1" applyAlignment="1">
      <alignment horizontal="right" vertical="center"/>
    </xf>
    <xf numFmtId="179" fontId="43" fillId="30" borderId="18" xfId="0" applyNumberFormat="1" applyFont="1" applyFill="1" applyBorder="1" applyAlignment="1">
      <alignment horizontal="right" vertical="center"/>
    </xf>
    <xf numFmtId="0" fontId="79" fillId="29" borderId="161" xfId="0" quotePrefix="1" applyFont="1" applyFill="1" applyBorder="1" applyAlignment="1">
      <alignment horizontal="center" vertical="center"/>
    </xf>
    <xf numFmtId="179" fontId="43" fillId="0" borderId="161" xfId="0" applyNumberFormat="1" applyFont="1" applyBorder="1" applyAlignment="1">
      <alignment horizontal="right" vertical="center"/>
    </xf>
    <xf numFmtId="179" fontId="43" fillId="0" borderId="169" xfId="0" applyNumberFormat="1" applyFont="1" applyBorder="1" applyAlignment="1">
      <alignment horizontal="right" vertical="center"/>
    </xf>
    <xf numFmtId="0" fontId="79" fillId="29" borderId="74" xfId="0" applyFont="1" applyFill="1" applyBorder="1" applyAlignment="1">
      <alignment horizontal="center" vertical="center" shrinkToFit="1"/>
    </xf>
    <xf numFmtId="0" fontId="43" fillId="0" borderId="83" xfId="0" applyFont="1" applyBorder="1" applyAlignment="1">
      <alignment horizontal="center" vertical="center"/>
    </xf>
    <xf numFmtId="179" fontId="43" fillId="0" borderId="87" xfId="0" applyNumberFormat="1" applyFont="1" applyBorder="1" applyAlignment="1">
      <alignment horizontal="right" vertical="center"/>
    </xf>
    <xf numFmtId="0" fontId="79" fillId="29" borderId="188" xfId="0" applyFont="1" applyFill="1" applyBorder="1" applyAlignment="1">
      <alignment horizontal="center" vertical="center"/>
    </xf>
    <xf numFmtId="0" fontId="43" fillId="30" borderId="89" xfId="0" applyFont="1" applyFill="1" applyBorder="1"/>
    <xf numFmtId="0" fontId="43" fillId="30" borderId="87" xfId="0" applyFont="1" applyFill="1" applyBorder="1"/>
    <xf numFmtId="176" fontId="60" fillId="30" borderId="127" xfId="0" applyNumberFormat="1" applyFont="1" applyFill="1" applyBorder="1" applyAlignment="1">
      <alignment horizontal="right" vertical="center"/>
    </xf>
    <xf numFmtId="0" fontId="79" fillId="29" borderId="188" xfId="0" applyFont="1" applyFill="1" applyBorder="1" applyAlignment="1">
      <alignment horizontal="center" vertical="center" wrapText="1"/>
    </xf>
    <xf numFmtId="0" fontId="73" fillId="0" borderId="17" xfId="0" applyFont="1" applyBorder="1" applyAlignment="1">
      <alignment horizontal="center" vertical="center" wrapText="1"/>
    </xf>
    <xf numFmtId="0" fontId="0" fillId="0" borderId="19" xfId="0" applyBorder="1" applyAlignment="1">
      <alignment horizontal="left" vertical="center"/>
    </xf>
    <xf numFmtId="0" fontId="73" fillId="0" borderId="20" xfId="0" applyFont="1" applyBorder="1" applyAlignment="1">
      <alignment horizontal="center" vertical="center" wrapText="1"/>
    </xf>
    <xf numFmtId="0" fontId="0" fillId="0" borderId="21" xfId="0" applyBorder="1" applyAlignment="1">
      <alignment horizontal="left" vertical="center"/>
    </xf>
    <xf numFmtId="0" fontId="73" fillId="0" borderId="22" xfId="0" applyFont="1" applyBorder="1" applyAlignment="1">
      <alignment horizontal="center" vertical="center" wrapText="1"/>
    </xf>
    <xf numFmtId="0" fontId="73" fillId="0" borderId="23" xfId="0" applyFont="1" applyBorder="1" applyAlignment="1">
      <alignment horizontal="left" vertical="center" wrapText="1"/>
    </xf>
    <xf numFmtId="0" fontId="0" fillId="0" borderId="24" xfId="0" applyBorder="1" applyAlignment="1">
      <alignment horizontal="left" vertical="center"/>
    </xf>
    <xf numFmtId="0" fontId="79" fillId="29" borderId="74" xfId="0" applyFont="1" applyFill="1" applyBorder="1" applyAlignment="1">
      <alignment horizontal="center" vertical="center" wrapText="1"/>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vertical="center"/>
    </xf>
    <xf numFmtId="0" fontId="43" fillId="0" borderId="22" xfId="0" applyFont="1" applyBorder="1" applyAlignment="1">
      <alignment horizontal="center" vertical="center"/>
    </xf>
    <xf numFmtId="0" fontId="43" fillId="0" borderId="23" xfId="0" applyFont="1" applyBorder="1" applyAlignment="1">
      <alignment vertical="center"/>
    </xf>
    <xf numFmtId="0" fontId="43" fillId="0" borderId="24" xfId="0" applyFont="1" applyBorder="1" applyAlignment="1">
      <alignment vertical="center"/>
    </xf>
    <xf numFmtId="3" fontId="43" fillId="0" borderId="120" xfId="65" applyNumberFormat="1" applyFont="1" applyFill="1" applyBorder="1"/>
    <xf numFmtId="179" fontId="43" fillId="0" borderId="21" xfId="65" applyNumberFormat="1" applyFont="1" applyFill="1" applyBorder="1" applyAlignment="1">
      <alignment horizontal="right" vertical="center"/>
    </xf>
    <xf numFmtId="179" fontId="43" fillId="0" borderId="19" xfId="65" applyNumberFormat="1" applyFont="1" applyFill="1" applyBorder="1" applyAlignment="1">
      <alignment horizontal="right" vertical="center"/>
    </xf>
    <xf numFmtId="3" fontId="43" fillId="0" borderId="82" xfId="65" applyNumberFormat="1" applyFont="1" applyFill="1" applyBorder="1" applyAlignment="1">
      <alignment horizontal="right" vertical="center"/>
    </xf>
    <xf numFmtId="179" fontId="43" fillId="0" borderId="23" xfId="65" applyNumberFormat="1" applyFont="1" applyFill="1" applyBorder="1" applyAlignment="1">
      <alignment horizontal="right" vertical="center"/>
    </xf>
    <xf numFmtId="0" fontId="0" fillId="0" borderId="33" xfId="0" applyBorder="1" applyAlignment="1">
      <alignment horizontal="center" vertical="center"/>
    </xf>
    <xf numFmtId="0" fontId="0" fillId="0" borderId="217" xfId="0" applyBorder="1" applyAlignment="1">
      <alignment horizontal="center" vertical="center"/>
    </xf>
    <xf numFmtId="0" fontId="0" fillId="0" borderId="33" xfId="0" applyBorder="1" applyAlignment="1">
      <alignment vertical="center"/>
    </xf>
    <xf numFmtId="0" fontId="0" fillId="0" borderId="205" xfId="0" applyBorder="1" applyAlignment="1">
      <alignment horizontal="center" vertical="center"/>
    </xf>
    <xf numFmtId="0" fontId="0" fillId="0" borderId="17" xfId="0" applyBorder="1" applyAlignment="1">
      <alignment vertical="center"/>
    </xf>
    <xf numFmtId="0" fontId="0" fillId="0" borderId="90" xfId="0" applyBorder="1" applyAlignment="1">
      <alignment horizontal="center" vertical="center"/>
    </xf>
    <xf numFmtId="0" fontId="0" fillId="0" borderId="207" xfId="0" applyBorder="1" applyAlignment="1">
      <alignment horizontal="center" vertical="center"/>
    </xf>
    <xf numFmtId="0" fontId="0" fillId="0" borderId="206"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vertical="center"/>
    </xf>
    <xf numFmtId="0" fontId="0" fillId="0" borderId="23" xfId="0" applyBorder="1" applyAlignment="1">
      <alignment horizontal="center" vertical="center"/>
    </xf>
    <xf numFmtId="0" fontId="0" fillId="0" borderId="88" xfId="0" applyBorder="1" applyAlignment="1">
      <alignment vertical="center"/>
    </xf>
    <xf numFmtId="0" fontId="0" fillId="0" borderId="91" xfId="0" applyBorder="1" applyAlignment="1">
      <alignment horizontal="center" vertical="center"/>
    </xf>
    <xf numFmtId="0" fontId="0" fillId="0" borderId="207" xfId="0" applyBorder="1" applyAlignment="1">
      <alignment vertical="center"/>
    </xf>
    <xf numFmtId="0" fontId="0" fillId="0" borderId="205" xfId="0" applyBorder="1" applyAlignment="1">
      <alignment vertical="center"/>
    </xf>
    <xf numFmtId="0" fontId="0" fillId="0" borderId="206" xfId="0" applyBorder="1" applyAlignment="1">
      <alignment vertical="center"/>
    </xf>
    <xf numFmtId="0" fontId="0" fillId="0" borderId="144" xfId="0" applyBorder="1" applyAlignment="1">
      <alignment vertical="center"/>
    </xf>
    <xf numFmtId="0" fontId="0" fillId="0" borderId="208" xfId="0" applyBorder="1" applyAlignment="1">
      <alignment vertical="center"/>
    </xf>
    <xf numFmtId="0" fontId="0" fillId="0" borderId="220" xfId="0" applyBorder="1" applyAlignment="1">
      <alignment vertical="center"/>
    </xf>
    <xf numFmtId="0" fontId="0" fillId="0" borderId="221" xfId="0" applyBorder="1" applyAlignment="1">
      <alignment vertical="center"/>
    </xf>
    <xf numFmtId="0" fontId="0" fillId="0" borderId="222" xfId="0" applyBorder="1" applyAlignment="1">
      <alignment vertical="center"/>
    </xf>
    <xf numFmtId="3" fontId="0" fillId="0" borderId="223" xfId="0" applyNumberFormat="1" applyBorder="1" applyAlignment="1">
      <alignment vertical="center"/>
    </xf>
    <xf numFmtId="3" fontId="0" fillId="0" borderId="224" xfId="0" applyNumberFormat="1" applyBorder="1" applyAlignment="1">
      <alignment vertical="center"/>
    </xf>
    <xf numFmtId="3" fontId="0" fillId="0" borderId="225" xfId="0" applyNumberFormat="1" applyBorder="1" applyAlignment="1">
      <alignment vertical="center"/>
    </xf>
    <xf numFmtId="0" fontId="0" fillId="0" borderId="226" xfId="0" applyBorder="1" applyAlignment="1">
      <alignment vertical="center"/>
    </xf>
    <xf numFmtId="0" fontId="0" fillId="0" borderId="204" xfId="0" applyBorder="1" applyAlignment="1">
      <alignment vertical="center"/>
    </xf>
    <xf numFmtId="3" fontId="0" fillId="0" borderId="203" xfId="0" applyNumberFormat="1" applyBorder="1" applyAlignment="1">
      <alignment vertical="center"/>
    </xf>
    <xf numFmtId="3" fontId="0" fillId="0" borderId="210" xfId="0" applyNumberFormat="1" applyBorder="1" applyAlignment="1">
      <alignment vertical="center"/>
    </xf>
    <xf numFmtId="0" fontId="0" fillId="0" borderId="212" xfId="0" applyBorder="1" applyAlignment="1">
      <alignment vertical="center"/>
    </xf>
    <xf numFmtId="0" fontId="0" fillId="0" borderId="19" xfId="0" applyBorder="1" applyAlignment="1">
      <alignment vertical="center"/>
    </xf>
    <xf numFmtId="0" fontId="0" fillId="0" borderId="124" xfId="0" applyBorder="1" applyAlignment="1">
      <alignment vertical="center"/>
    </xf>
    <xf numFmtId="0" fontId="0" fillId="0" borderId="227" xfId="0" applyBorder="1" applyAlignment="1">
      <alignment vertical="center"/>
    </xf>
    <xf numFmtId="0" fontId="43" fillId="0" borderId="178" xfId="0" applyFont="1" applyBorder="1" applyAlignment="1">
      <alignment horizontal="center" vertical="center"/>
    </xf>
    <xf numFmtId="179" fontId="45" fillId="0" borderId="213" xfId="65" applyNumberFormat="1" applyFont="1" applyFill="1" applyBorder="1" applyAlignment="1">
      <alignment horizontal="right" vertical="center"/>
    </xf>
    <xf numFmtId="179" fontId="43" fillId="0" borderId="228" xfId="65" applyNumberFormat="1" applyFont="1" applyFill="1" applyBorder="1" applyAlignment="1">
      <alignment horizontal="right" vertical="center"/>
    </xf>
    <xf numFmtId="179" fontId="43" fillId="0" borderId="229" xfId="65" applyNumberFormat="1" applyFont="1" applyFill="1" applyBorder="1" applyAlignment="1">
      <alignment horizontal="right" vertical="center"/>
    </xf>
    <xf numFmtId="0" fontId="43" fillId="0" borderId="83" xfId="0" applyFont="1" applyBorder="1" applyAlignment="1">
      <alignment horizontal="left" vertical="center"/>
    </xf>
    <xf numFmtId="179" fontId="45" fillId="0" borderId="21" xfId="0" applyNumberFormat="1" applyFont="1" applyBorder="1" applyAlignment="1">
      <alignment horizontal="right" vertical="center"/>
    </xf>
    <xf numFmtId="179" fontId="45" fillId="0" borderId="124" xfId="65" applyNumberFormat="1" applyFont="1" applyFill="1" applyBorder="1" applyAlignment="1">
      <alignment horizontal="right" vertical="center"/>
    </xf>
    <xf numFmtId="0" fontId="83" fillId="29" borderId="74" xfId="0" applyFont="1" applyFill="1" applyBorder="1" applyAlignment="1">
      <alignment horizontal="center" vertical="center"/>
    </xf>
    <xf numFmtId="0" fontId="60" fillId="0" borderId="127" xfId="0" applyFont="1" applyBorder="1" applyAlignment="1">
      <alignment horizontal="right" vertical="center"/>
    </xf>
    <xf numFmtId="10" fontId="60" fillId="0" borderId="87" xfId="0" applyNumberFormat="1" applyFont="1" applyBorder="1" applyAlignment="1">
      <alignment vertical="center"/>
    </xf>
    <xf numFmtId="10" fontId="60" fillId="0" borderId="119" xfId="0" applyNumberFormat="1" applyFont="1" applyBorder="1" applyAlignment="1">
      <alignment vertical="center"/>
    </xf>
    <xf numFmtId="179" fontId="44" fillId="30" borderId="3" xfId="65" applyNumberFormat="1" applyFont="1" applyFill="1" applyBorder="1" applyAlignment="1">
      <alignment horizontal="right" vertical="center"/>
    </xf>
    <xf numFmtId="179" fontId="44" fillId="30" borderId="18" xfId="65" applyNumberFormat="1" applyFont="1" applyFill="1" applyBorder="1" applyAlignment="1">
      <alignment horizontal="right" vertical="center"/>
    </xf>
    <xf numFmtId="179" fontId="44" fillId="30" borderId="44" xfId="65" applyNumberFormat="1" applyFont="1" applyFill="1" applyBorder="1" applyAlignment="1">
      <alignment horizontal="right" vertical="center"/>
    </xf>
    <xf numFmtId="179" fontId="44" fillId="30" borderId="72" xfId="65" applyNumberFormat="1" applyFont="1" applyFill="1" applyBorder="1" applyAlignment="1">
      <alignment horizontal="right" vertical="center"/>
    </xf>
    <xf numFmtId="10" fontId="44" fillId="30" borderId="47" xfId="59" applyNumberFormat="1" applyFont="1" applyFill="1" applyBorder="1" applyAlignment="1">
      <alignment vertical="center"/>
    </xf>
    <xf numFmtId="179" fontId="44" fillId="30" borderId="134" xfId="65" applyNumberFormat="1" applyFont="1" applyFill="1" applyBorder="1" applyAlignment="1">
      <alignment vertical="center"/>
    </xf>
    <xf numFmtId="179" fontId="44" fillId="30" borderId="85" xfId="65" applyNumberFormat="1" applyFont="1" applyFill="1" applyBorder="1" applyAlignment="1">
      <alignment vertical="center"/>
    </xf>
    <xf numFmtId="179" fontId="44" fillId="30" borderId="67" xfId="65" applyNumberFormat="1" applyFont="1" applyFill="1" applyBorder="1" applyAlignment="1">
      <alignment vertical="center"/>
    </xf>
    <xf numFmtId="179" fontId="44" fillId="30" borderId="94" xfId="65" applyNumberFormat="1" applyFont="1" applyFill="1" applyBorder="1" applyAlignment="1">
      <alignment vertical="center"/>
    </xf>
    <xf numFmtId="179" fontId="44" fillId="30" borderId="72" xfId="65" applyNumberFormat="1" applyFont="1" applyFill="1" applyBorder="1" applyAlignment="1">
      <alignment vertical="center"/>
    </xf>
    <xf numFmtId="179" fontId="44" fillId="30" borderId="70" xfId="65" applyNumberFormat="1" applyFont="1" applyFill="1" applyBorder="1" applyAlignment="1">
      <alignment vertical="center"/>
    </xf>
    <xf numFmtId="179" fontId="44" fillId="30" borderId="137" xfId="65" applyNumberFormat="1" applyFont="1" applyFill="1" applyBorder="1" applyAlignment="1">
      <alignment vertical="center"/>
    </xf>
    <xf numFmtId="3" fontId="81" fillId="29" borderId="73" xfId="65" applyNumberFormat="1" applyFont="1" applyFill="1" applyBorder="1" applyAlignment="1">
      <alignment horizontal="center" vertical="center"/>
    </xf>
    <xf numFmtId="0" fontId="79" fillId="29" borderId="230" xfId="0" quotePrefix="1" applyFont="1" applyFill="1" applyBorder="1" applyAlignment="1">
      <alignment horizontal="center" vertical="center"/>
    </xf>
    <xf numFmtId="179" fontId="44" fillId="0" borderId="75" xfId="0" applyNumberFormat="1" applyFont="1" applyBorder="1" applyAlignment="1">
      <alignment vertical="center"/>
    </xf>
    <xf numFmtId="0" fontId="82" fillId="29" borderId="130" xfId="0" applyFont="1" applyFill="1" applyBorder="1" applyAlignment="1">
      <alignment horizontal="center" vertical="center"/>
    </xf>
    <xf numFmtId="179" fontId="44" fillId="0" borderId="21" xfId="65" applyNumberFormat="1" applyFont="1" applyFill="1" applyBorder="1" applyAlignment="1">
      <alignment horizontal="right" vertical="center"/>
    </xf>
    <xf numFmtId="179" fontId="44" fillId="0" borderId="49" xfId="65" applyNumberFormat="1" applyFont="1" applyFill="1" applyBorder="1" applyAlignment="1">
      <alignment horizontal="right" vertical="center"/>
    </xf>
    <xf numFmtId="179" fontId="44" fillId="0" borderId="43" xfId="65" applyNumberFormat="1" applyFont="1" applyFill="1" applyBorder="1" applyAlignment="1">
      <alignment horizontal="right" vertical="center"/>
    </xf>
    <xf numFmtId="179" fontId="44" fillId="0" borderId="26" xfId="65" applyNumberFormat="1" applyFont="1" applyFill="1" applyBorder="1" applyAlignment="1">
      <alignment horizontal="right" vertical="center"/>
    </xf>
    <xf numFmtId="179" fontId="44" fillId="0" borderId="27" xfId="65" applyNumberFormat="1" applyFont="1" applyFill="1" applyBorder="1" applyAlignment="1">
      <alignment horizontal="right" vertical="center"/>
    </xf>
    <xf numFmtId="179" fontId="44" fillId="30" borderId="26" xfId="65" applyNumberFormat="1" applyFont="1" applyFill="1" applyBorder="1" applyAlignment="1">
      <alignment horizontal="right" vertical="center"/>
    </xf>
    <xf numFmtId="179" fontId="44" fillId="30" borderId="27" xfId="65" applyNumberFormat="1" applyFont="1" applyFill="1" applyBorder="1" applyAlignment="1">
      <alignment horizontal="right" vertical="center"/>
    </xf>
    <xf numFmtId="179" fontId="44" fillId="30" borderId="46" xfId="65" applyNumberFormat="1" applyFont="1" applyFill="1" applyBorder="1" applyAlignment="1">
      <alignment horizontal="right" vertical="center"/>
    </xf>
    <xf numFmtId="179" fontId="44" fillId="30" borderId="45" xfId="65" applyNumberFormat="1" applyFont="1" applyFill="1" applyBorder="1" applyAlignment="1">
      <alignment horizontal="right" vertical="center"/>
    </xf>
    <xf numFmtId="179" fontId="55" fillId="0" borderId="88" xfId="65" applyNumberFormat="1" applyFont="1" applyFill="1" applyBorder="1" applyAlignment="1">
      <alignment horizontal="right" vertical="center"/>
    </xf>
    <xf numFmtId="179" fontId="55" fillId="0" borderId="121" xfId="65" applyNumberFormat="1" applyFont="1" applyFill="1" applyBorder="1" applyAlignment="1">
      <alignment horizontal="right" vertical="center"/>
    </xf>
    <xf numFmtId="179" fontId="44" fillId="30" borderId="25" xfId="65" applyNumberFormat="1" applyFont="1" applyFill="1" applyBorder="1" applyAlignment="1">
      <alignment horizontal="right" vertical="center"/>
    </xf>
    <xf numFmtId="179" fontId="44" fillId="30" borderId="48" xfId="65" applyNumberFormat="1" applyFont="1" applyFill="1" applyBorder="1" applyAlignment="1">
      <alignment horizontal="right" vertical="center"/>
    </xf>
    <xf numFmtId="179" fontId="55" fillId="0" borderId="49" xfId="65" applyNumberFormat="1" applyFont="1" applyFill="1" applyBorder="1" applyAlignment="1">
      <alignment horizontal="right" vertical="center"/>
    </xf>
    <xf numFmtId="179" fontId="55" fillId="0" borderId="43" xfId="65" applyNumberFormat="1" applyFont="1" applyFill="1" applyBorder="1" applyAlignment="1">
      <alignment horizontal="right" vertical="center"/>
    </xf>
    <xf numFmtId="179" fontId="44" fillId="0" borderId="46" xfId="65" applyNumberFormat="1" applyFont="1" applyFill="1" applyBorder="1" applyAlignment="1">
      <alignment horizontal="right" vertical="center"/>
    </xf>
    <xf numFmtId="179" fontId="44" fillId="0" borderId="45" xfId="65" applyNumberFormat="1" applyFont="1" applyFill="1" applyBorder="1" applyAlignment="1">
      <alignment horizontal="right" vertical="center"/>
    </xf>
    <xf numFmtId="179" fontId="44" fillId="0" borderId="19" xfId="65" applyNumberFormat="1" applyFont="1" applyFill="1" applyBorder="1" applyAlignment="1">
      <alignment horizontal="right" vertical="center"/>
    </xf>
    <xf numFmtId="179" fontId="44" fillId="0" borderId="212" xfId="65" applyNumberFormat="1" applyFont="1" applyFill="1" applyBorder="1" applyAlignment="1">
      <alignment horizontal="right" vertical="center"/>
    </xf>
    <xf numFmtId="179" fontId="55" fillId="0" borderId="24" xfId="65" applyNumberFormat="1" applyFont="1" applyFill="1" applyBorder="1" applyAlignment="1">
      <alignment horizontal="right" vertical="center"/>
    </xf>
    <xf numFmtId="179" fontId="55" fillId="0" borderId="19" xfId="65" applyNumberFormat="1" applyFont="1" applyFill="1" applyBorder="1" applyAlignment="1">
      <alignment horizontal="right" vertical="center"/>
    </xf>
    <xf numFmtId="179" fontId="55" fillId="0" borderId="26" xfId="65" applyNumberFormat="1" applyFont="1" applyFill="1" applyBorder="1" applyAlignment="1">
      <alignment horizontal="right" vertical="center"/>
    </xf>
    <xf numFmtId="179" fontId="55" fillId="0" borderId="3" xfId="65" applyNumberFormat="1" applyFont="1" applyFill="1" applyBorder="1" applyAlignment="1">
      <alignment horizontal="right" vertical="center"/>
    </xf>
    <xf numFmtId="179" fontId="55" fillId="0" borderId="27" xfId="65" applyNumberFormat="1" applyFont="1" applyFill="1" applyBorder="1" applyAlignment="1">
      <alignment horizontal="right" vertical="center"/>
    </xf>
    <xf numFmtId="179" fontId="55" fillId="0" borderId="21" xfId="65" applyNumberFormat="1" applyFont="1" applyFill="1" applyBorder="1" applyAlignment="1">
      <alignment horizontal="right" vertical="center"/>
    </xf>
    <xf numFmtId="0" fontId="44" fillId="0" borderId="83" xfId="0" applyFont="1" applyBorder="1" applyAlignment="1">
      <alignment vertical="center"/>
    </xf>
    <xf numFmtId="0" fontId="44" fillId="0" borderId="50" xfId="0" applyFont="1" applyBorder="1" applyAlignment="1">
      <alignment vertical="center"/>
    </xf>
    <xf numFmtId="179" fontId="44" fillId="0" borderId="71" xfId="0" applyNumberFormat="1" applyFont="1" applyBorder="1" applyAlignment="1">
      <alignment vertical="center"/>
    </xf>
    <xf numFmtId="10" fontId="44" fillId="0" borderId="232" xfId="0" applyNumberFormat="1" applyFont="1" applyBorder="1" applyAlignment="1">
      <alignment horizontal="center" vertical="center"/>
    </xf>
    <xf numFmtId="10" fontId="44" fillId="0" borderId="0" xfId="0" applyNumberFormat="1" applyFont="1" applyAlignment="1">
      <alignment horizontal="center" vertical="center"/>
    </xf>
    <xf numFmtId="0" fontId="79" fillId="29" borderId="212" xfId="0" applyFont="1" applyFill="1" applyBorder="1" applyAlignment="1">
      <alignment horizontal="center" vertical="center"/>
    </xf>
    <xf numFmtId="0" fontId="79" fillId="29" borderId="208" xfId="0" quotePrefix="1" applyFont="1" applyFill="1" applyBorder="1" applyAlignment="1">
      <alignment horizontal="center" vertical="center"/>
    </xf>
    <xf numFmtId="179" fontId="44" fillId="0" borderId="14" xfId="0" applyNumberFormat="1" applyFont="1" applyBorder="1" applyAlignment="1">
      <alignment vertical="center"/>
    </xf>
    <xf numFmtId="179" fontId="44" fillId="0" borderId="122" xfId="0" applyNumberFormat="1" applyFont="1" applyBorder="1" applyAlignment="1">
      <alignment vertical="center"/>
    </xf>
    <xf numFmtId="0" fontId="44" fillId="0" borderId="15" xfId="0" applyFont="1" applyBorder="1" applyAlignment="1">
      <alignment vertical="center"/>
    </xf>
    <xf numFmtId="38" fontId="0" fillId="0" borderId="67" xfId="65" applyFont="1" applyBorder="1" applyAlignment="1">
      <alignment vertical="center"/>
    </xf>
    <xf numFmtId="0" fontId="0" fillId="31" borderId="37" xfId="0" applyFill="1" applyBorder="1" applyAlignment="1">
      <alignment vertical="center"/>
    </xf>
    <xf numFmtId="0" fontId="0" fillId="31" borderId="67" xfId="0" applyFill="1" applyBorder="1" applyAlignment="1">
      <alignment vertical="center"/>
    </xf>
    <xf numFmtId="0" fontId="0" fillId="31" borderId="39" xfId="0" applyFill="1" applyBorder="1" applyAlignment="1">
      <alignment vertical="center"/>
    </xf>
    <xf numFmtId="0" fontId="0" fillId="31" borderId="41" xfId="0" applyFill="1" applyBorder="1" applyAlignment="1">
      <alignment vertical="center"/>
    </xf>
    <xf numFmtId="0" fontId="0" fillId="31" borderId="3" xfId="0" applyFill="1" applyBorder="1" applyAlignment="1">
      <alignment vertical="center"/>
    </xf>
    <xf numFmtId="0" fontId="0" fillId="29" borderId="231" xfId="0" applyFill="1" applyBorder="1" applyAlignment="1">
      <alignment horizontal="center" vertical="center"/>
    </xf>
    <xf numFmtId="0" fontId="0" fillId="29" borderId="233" xfId="0" applyFill="1" applyBorder="1" applyAlignment="1">
      <alignment horizontal="center" vertical="center"/>
    </xf>
    <xf numFmtId="0" fontId="0" fillId="0" borderId="217" xfId="0" applyBorder="1" applyAlignment="1">
      <alignment vertical="center"/>
    </xf>
    <xf numFmtId="0" fontId="0" fillId="0" borderId="21" xfId="0" applyBorder="1" applyAlignment="1">
      <alignment vertical="center"/>
    </xf>
    <xf numFmtId="0" fontId="0" fillId="0" borderId="234" xfId="0" applyBorder="1" applyAlignment="1">
      <alignment horizontal="center" vertical="center"/>
    </xf>
    <xf numFmtId="0" fontId="0" fillId="0" borderId="235" xfId="0" applyBorder="1" applyAlignment="1">
      <alignment vertical="center"/>
    </xf>
    <xf numFmtId="0" fontId="0" fillId="31" borderId="97" xfId="0" applyFill="1" applyBorder="1" applyAlignment="1">
      <alignment horizontal="center" vertical="center"/>
    </xf>
    <xf numFmtId="0" fontId="0" fillId="0" borderId="188" xfId="0" applyBorder="1" applyAlignment="1">
      <alignment vertical="center"/>
    </xf>
    <xf numFmtId="0" fontId="0" fillId="0" borderId="234" xfId="0" applyBorder="1" applyAlignment="1">
      <alignment vertical="center"/>
    </xf>
    <xf numFmtId="0" fontId="43" fillId="0" borderId="18" xfId="0" applyFont="1" applyBorder="1"/>
    <xf numFmtId="0" fontId="43" fillId="0" borderId="19" xfId="0" applyFont="1" applyBorder="1" applyAlignment="1">
      <alignment vertical="center" wrapText="1"/>
    </xf>
    <xf numFmtId="0" fontId="43" fillId="0" borderId="21" xfId="0" applyFont="1" applyBorder="1" applyAlignment="1">
      <alignment vertical="center" wrapText="1"/>
    </xf>
    <xf numFmtId="0" fontId="43" fillId="0" borderId="23" xfId="0" applyFont="1" applyBorder="1"/>
    <xf numFmtId="0" fontId="43" fillId="0" borderId="23" xfId="0" applyFont="1" applyBorder="1" applyAlignment="1">
      <alignment vertical="center" wrapText="1"/>
    </xf>
    <xf numFmtId="0" fontId="43" fillId="0" borderId="24" xfId="0" applyFont="1" applyBorder="1" applyAlignment="1">
      <alignment vertical="center" wrapText="1"/>
    </xf>
    <xf numFmtId="0" fontId="49" fillId="0" borderId="0" xfId="0" applyFont="1" applyAlignment="1">
      <alignment horizontal="center" vertical="center" wrapText="1"/>
    </xf>
    <xf numFmtId="0" fontId="33" fillId="0" borderId="0" xfId="0" applyFont="1" applyAlignment="1">
      <alignment vertical="center"/>
    </xf>
    <xf numFmtId="0" fontId="28" fillId="0" borderId="0" xfId="77" applyFont="1" applyAlignment="1">
      <alignment vertical="center"/>
    </xf>
    <xf numFmtId="0" fontId="28" fillId="0" borderId="0" xfId="77" applyFont="1" applyAlignment="1">
      <alignment horizontal="center"/>
    </xf>
    <xf numFmtId="0" fontId="28" fillId="0" borderId="0" xfId="77" applyFont="1"/>
    <xf numFmtId="0" fontId="32" fillId="0" borderId="0" xfId="0" applyFont="1" applyAlignment="1">
      <alignment horizontal="left" vertical="center" wrapText="1"/>
    </xf>
    <xf numFmtId="179" fontId="49" fillId="0" borderId="0" xfId="76" applyNumberFormat="1" applyFont="1" applyAlignment="1">
      <alignment horizontal="center" vertical="center"/>
    </xf>
    <xf numFmtId="38" fontId="49" fillId="0" borderId="0" xfId="65" applyFont="1" applyFill="1" applyBorder="1" applyAlignment="1" applyProtection="1">
      <alignment horizontal="center" vertical="center"/>
    </xf>
    <xf numFmtId="192" fontId="49" fillId="0" borderId="0" xfId="76" applyNumberFormat="1" applyFont="1" applyAlignment="1">
      <alignment horizontal="center" vertical="center"/>
    </xf>
    <xf numFmtId="179" fontId="49" fillId="0" borderId="0" xfId="0" applyNumberFormat="1" applyFont="1" applyAlignment="1">
      <alignment horizontal="center" vertical="center"/>
    </xf>
    <xf numFmtId="0" fontId="0" fillId="0" borderId="239" xfId="0" applyBorder="1" applyAlignment="1">
      <alignment horizontal="right" vertical="center"/>
    </xf>
    <xf numFmtId="0" fontId="0" fillId="0" borderId="238" xfId="0" applyBorder="1" applyAlignment="1">
      <alignment horizontal="right" vertical="center"/>
    </xf>
    <xf numFmtId="193" fontId="0" fillId="0" borderId="241" xfId="0" applyNumberFormat="1" applyBorder="1" applyAlignment="1">
      <alignment horizontal="center" vertical="center"/>
    </xf>
    <xf numFmtId="0" fontId="0" fillId="0" borderId="18" xfId="0" applyBorder="1" applyAlignment="1">
      <alignment vertical="center"/>
    </xf>
    <xf numFmtId="0" fontId="0" fillId="0" borderId="23" xfId="0" applyBorder="1" applyAlignment="1">
      <alignment vertical="center"/>
    </xf>
    <xf numFmtId="0" fontId="0" fillId="0" borderId="244" xfId="0" applyBorder="1" applyAlignment="1">
      <alignment horizontal="right" vertical="center"/>
    </xf>
    <xf numFmtId="38" fontId="0" fillId="0" borderId="244" xfId="65" applyFont="1" applyFill="1" applyBorder="1" applyAlignment="1" applyProtection="1">
      <alignment horizontal="right" vertical="center"/>
    </xf>
    <xf numFmtId="0" fontId="58" fillId="0" borderId="0" xfId="0" applyFont="1" applyAlignment="1">
      <alignment horizontal="center" vertical="center"/>
    </xf>
    <xf numFmtId="0" fontId="0" fillId="29" borderId="29" xfId="0" applyFill="1" applyBorder="1" applyAlignment="1">
      <alignment horizontal="center" vertical="center"/>
    </xf>
    <xf numFmtId="0" fontId="0" fillId="29" borderId="98" xfId="0" applyFill="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29" borderId="98" xfId="0" applyFill="1" applyBorder="1" applyAlignment="1">
      <alignment horizontal="center" vertical="center" wrapText="1"/>
    </xf>
    <xf numFmtId="0" fontId="43" fillId="29" borderId="98" xfId="0" applyFont="1" applyFill="1" applyBorder="1" applyAlignment="1">
      <alignment horizontal="center" vertical="center" wrapText="1"/>
    </xf>
    <xf numFmtId="0" fontId="0" fillId="0" borderId="250" xfId="0" applyBorder="1" applyAlignment="1">
      <alignment vertical="center"/>
    </xf>
    <xf numFmtId="0" fontId="0" fillId="0" borderId="251" xfId="0" applyBorder="1" applyAlignment="1">
      <alignment vertical="center"/>
    </xf>
    <xf numFmtId="0" fontId="0" fillId="0" borderId="252" xfId="0" applyBorder="1" applyAlignment="1">
      <alignment vertical="center"/>
    </xf>
    <xf numFmtId="0" fontId="0" fillId="0" borderId="259" xfId="0" applyBorder="1" applyAlignment="1">
      <alignment horizontal="right" vertical="center"/>
    </xf>
    <xf numFmtId="38" fontId="0" fillId="0" borderId="259" xfId="65" applyFont="1" applyFill="1" applyBorder="1" applyAlignment="1" applyProtection="1">
      <alignment horizontal="right" vertical="center"/>
    </xf>
    <xf numFmtId="0" fontId="0" fillId="29" borderId="261" xfId="0" applyFill="1" applyBorder="1" applyAlignment="1">
      <alignment horizontal="center" vertical="center"/>
    </xf>
    <xf numFmtId="0" fontId="0" fillId="29" borderId="165" xfId="0" applyFill="1" applyBorder="1" applyAlignment="1">
      <alignment horizontal="center" vertical="center"/>
    </xf>
    <xf numFmtId="38" fontId="0" fillId="0" borderId="262" xfId="65" applyFont="1" applyFill="1" applyBorder="1" applyAlignment="1" applyProtection="1">
      <alignment horizontal="right" vertical="center"/>
    </xf>
    <xf numFmtId="38" fontId="0" fillId="0" borderId="263" xfId="65" applyFont="1" applyFill="1" applyBorder="1" applyAlignment="1" applyProtection="1">
      <alignment horizontal="right" vertical="center"/>
    </xf>
    <xf numFmtId="0" fontId="0" fillId="0" borderId="266" xfId="0" applyBorder="1" applyAlignment="1">
      <alignment horizontal="right" vertical="center"/>
    </xf>
    <xf numFmtId="9" fontId="0" fillId="0" borderId="266" xfId="59" applyFont="1" applyFill="1" applyBorder="1" applyAlignment="1" applyProtection="1">
      <alignment horizontal="right" vertical="center"/>
    </xf>
    <xf numFmtId="9" fontId="0" fillId="0" borderId="267" xfId="59" applyFont="1" applyFill="1" applyBorder="1" applyAlignment="1" applyProtection="1">
      <alignment horizontal="right" vertical="center"/>
    </xf>
    <xf numFmtId="179" fontId="43" fillId="0" borderId="87" xfId="0" applyNumberFormat="1" applyFont="1" applyBorder="1" applyAlignment="1">
      <alignment vertical="center"/>
    </xf>
    <xf numFmtId="179" fontId="43" fillId="0" borderId="124" xfId="0" applyNumberFormat="1" applyFont="1" applyBorder="1" applyAlignment="1">
      <alignment vertical="center"/>
    </xf>
    <xf numFmtId="0" fontId="0" fillId="29" borderId="188" xfId="0" applyFill="1" applyBorder="1" applyAlignment="1">
      <alignment horizontal="center" vertical="center" wrapText="1"/>
    </xf>
    <xf numFmtId="0" fontId="88" fillId="0" borderId="0" xfId="0" applyFont="1" applyAlignment="1">
      <alignment horizontal="left" vertical="center"/>
    </xf>
    <xf numFmtId="0" fontId="64" fillId="29" borderId="273" xfId="0" applyFont="1" applyFill="1" applyBorder="1" applyAlignment="1">
      <alignment horizontal="center" vertical="center"/>
    </xf>
    <xf numFmtId="0" fontId="64" fillId="31" borderId="135" xfId="0" applyFont="1" applyFill="1" applyBorder="1" applyAlignment="1">
      <alignment horizontal="center" vertical="center"/>
    </xf>
    <xf numFmtId="0" fontId="64" fillId="0" borderId="0" xfId="0" applyFont="1" applyAlignment="1">
      <alignment vertical="center"/>
    </xf>
    <xf numFmtId="0" fontId="64" fillId="31" borderId="34" xfId="0" applyFont="1" applyFill="1" applyBorder="1" applyAlignment="1">
      <alignment horizontal="center" vertical="center"/>
    </xf>
    <xf numFmtId="0" fontId="64" fillId="31" borderId="62" xfId="0" applyFont="1" applyFill="1" applyBorder="1" applyAlignment="1">
      <alignment vertical="center"/>
    </xf>
    <xf numFmtId="0" fontId="64" fillId="31" borderId="63" xfId="0" applyFont="1" applyFill="1" applyBorder="1" applyAlignment="1">
      <alignment vertical="center"/>
    </xf>
    <xf numFmtId="0" fontId="64" fillId="31" borderId="63" xfId="0" applyFont="1" applyFill="1" applyBorder="1" applyAlignment="1">
      <alignment horizontal="center" vertical="center"/>
    </xf>
    <xf numFmtId="0" fontId="64" fillId="31" borderId="274" xfId="0" applyFont="1" applyFill="1" applyBorder="1" applyAlignment="1">
      <alignment horizontal="center" vertical="center"/>
    </xf>
    <xf numFmtId="0" fontId="64" fillId="31" borderId="64" xfId="0" applyFont="1" applyFill="1" applyBorder="1" applyAlignment="1">
      <alignment vertical="center"/>
    </xf>
    <xf numFmtId="0" fontId="64" fillId="31" borderId="65" xfId="0" applyFont="1" applyFill="1" applyBorder="1" applyAlignment="1">
      <alignment vertical="center"/>
    </xf>
    <xf numFmtId="0" fontId="64" fillId="31" borderId="0" xfId="0" applyFont="1" applyFill="1" applyAlignment="1">
      <alignment vertical="center"/>
    </xf>
    <xf numFmtId="0" fontId="64" fillId="31" borderId="76" xfId="0" applyFont="1" applyFill="1" applyBorder="1" applyAlignment="1">
      <alignment vertical="center"/>
    </xf>
    <xf numFmtId="0" fontId="43" fillId="31" borderId="64" xfId="0" applyFont="1" applyFill="1" applyBorder="1" applyAlignment="1">
      <alignment vertical="center"/>
    </xf>
    <xf numFmtId="0" fontId="43" fillId="31" borderId="65" xfId="0" applyFont="1" applyFill="1" applyBorder="1" applyAlignment="1">
      <alignment vertical="center"/>
    </xf>
    <xf numFmtId="0" fontId="64" fillId="31" borderId="276" xfId="0" applyFont="1" applyFill="1" applyBorder="1" applyAlignment="1">
      <alignment vertical="center"/>
    </xf>
    <xf numFmtId="0" fontId="64" fillId="31" borderId="277" xfId="0" applyFont="1" applyFill="1" applyBorder="1" applyAlignment="1">
      <alignment vertical="center"/>
    </xf>
    <xf numFmtId="0" fontId="64" fillId="31" borderId="277" xfId="0" applyFont="1" applyFill="1" applyBorder="1" applyAlignment="1">
      <alignment horizontal="center" vertical="center"/>
    </xf>
    <xf numFmtId="0" fontId="64" fillId="31" borderId="278" xfId="0" applyFont="1" applyFill="1" applyBorder="1" applyAlignment="1">
      <alignment horizontal="center" vertical="center"/>
    </xf>
    <xf numFmtId="0" fontId="79" fillId="29" borderId="77" xfId="0" applyFont="1" applyFill="1" applyBorder="1" applyAlignment="1">
      <alignment horizontal="center" vertical="center" shrinkToFit="1"/>
    </xf>
    <xf numFmtId="192" fontId="0" fillId="0" borderId="0" xfId="76" applyNumberFormat="1" applyFont="1" applyAlignment="1">
      <alignment horizontal="left" vertical="center" wrapText="1"/>
    </xf>
    <xf numFmtId="0" fontId="89" fillId="0" borderId="3" xfId="0" applyFont="1" applyBorder="1" applyAlignment="1">
      <alignment horizontal="right" vertical="center" wrapText="1"/>
    </xf>
    <xf numFmtId="0" fontId="89" fillId="0" borderId="3" xfId="0" applyFont="1" applyBorder="1" applyAlignment="1">
      <alignment horizontal="center" vertical="center" wrapText="1"/>
    </xf>
    <xf numFmtId="0" fontId="89" fillId="0" borderId="3" xfId="0" applyFont="1" applyBorder="1" applyAlignment="1">
      <alignment vertical="center" wrapText="1"/>
    </xf>
    <xf numFmtId="0" fontId="89" fillId="30" borderId="3" xfId="0" applyFont="1" applyFill="1" applyBorder="1" applyAlignment="1">
      <alignment horizontal="center" vertical="center" wrapText="1"/>
    </xf>
    <xf numFmtId="0" fontId="89" fillId="0" borderId="20" xfId="0" applyFont="1" applyBorder="1" applyAlignment="1">
      <alignment horizontal="justify" vertical="center" wrapText="1"/>
    </xf>
    <xf numFmtId="0" fontId="89" fillId="0" borderId="21" xfId="0" applyFont="1" applyBorder="1" applyAlignment="1">
      <alignment horizontal="justify" vertical="center" wrapText="1"/>
    </xf>
    <xf numFmtId="0" fontId="89" fillId="30" borderId="23" xfId="0" applyFont="1" applyFill="1" applyBorder="1" applyAlignment="1">
      <alignment horizontal="center" vertical="center" wrapText="1"/>
    </xf>
    <xf numFmtId="0" fontId="89" fillId="0" borderId="23" xfId="0" applyFont="1" applyBorder="1" applyAlignment="1">
      <alignment horizontal="right" vertical="center" wrapText="1"/>
    </xf>
    <xf numFmtId="0" fontId="89" fillId="0" borderId="124" xfId="0" applyFont="1" applyBorder="1" applyAlignment="1">
      <alignment horizontal="justify" vertical="center" wrapText="1"/>
    </xf>
    <xf numFmtId="0" fontId="92" fillId="0" borderId="0" xfId="0" applyFont="1" applyAlignment="1">
      <alignment vertical="center"/>
    </xf>
    <xf numFmtId="0" fontId="43" fillId="0" borderId="34" xfId="0" applyFont="1" applyBorder="1"/>
    <xf numFmtId="0" fontId="43" fillId="30" borderId="82" xfId="0" applyFont="1" applyFill="1" applyBorder="1"/>
    <xf numFmtId="185" fontId="43" fillId="0" borderId="18" xfId="0" applyNumberFormat="1" applyFont="1" applyBorder="1" applyAlignment="1">
      <alignment vertical="center"/>
    </xf>
    <xf numFmtId="0" fontId="95" fillId="0" borderId="0" xfId="0" applyFont="1" applyAlignment="1">
      <alignment vertical="center"/>
    </xf>
    <xf numFmtId="0" fontId="95" fillId="0" borderId="0" xfId="0" applyFont="1" applyAlignment="1">
      <alignment horizontal="left"/>
    </xf>
    <xf numFmtId="0" fontId="95" fillId="0" borderId="0" xfId="0" applyFont="1" applyAlignment="1">
      <alignment horizontal="left" vertical="center"/>
    </xf>
    <xf numFmtId="49" fontId="95" fillId="0" borderId="0" xfId="0" applyNumberFormat="1" applyFont="1" applyAlignment="1">
      <alignment horizontal="left"/>
    </xf>
    <xf numFmtId="0" fontId="96" fillId="0" borderId="0" xfId="0" applyFont="1" applyAlignment="1">
      <alignment vertical="center"/>
    </xf>
    <xf numFmtId="0" fontId="96" fillId="0" borderId="0" xfId="0" applyFont="1" applyAlignment="1">
      <alignment horizontal="left" vertical="center"/>
    </xf>
    <xf numFmtId="0" fontId="97" fillId="0" borderId="0" xfId="0" applyFont="1" applyAlignment="1">
      <alignment horizontal="center" vertical="center"/>
    </xf>
    <xf numFmtId="0" fontId="98" fillId="0" borderId="0" xfId="0" applyFont="1" applyAlignment="1">
      <alignment horizontal="centerContinuous"/>
    </xf>
    <xf numFmtId="0" fontId="95" fillId="0" borderId="3" xfId="0" applyFont="1" applyBorder="1" applyAlignment="1">
      <alignment vertical="center"/>
    </xf>
    <xf numFmtId="0" fontId="99" fillId="0" borderId="0" xfId="0" applyFont="1" applyAlignment="1">
      <alignment horizontal="center" vertical="center"/>
    </xf>
    <xf numFmtId="178" fontId="99" fillId="0" borderId="0" xfId="65" applyNumberFormat="1" applyFont="1" applyFill="1" applyBorder="1" applyAlignment="1">
      <alignment horizontal="right" vertical="center"/>
    </xf>
    <xf numFmtId="0" fontId="99" fillId="0" borderId="0" xfId="0" applyFont="1" applyAlignment="1">
      <alignment vertical="center"/>
    </xf>
    <xf numFmtId="0" fontId="95" fillId="0" borderId="18" xfId="0" applyFont="1" applyBorder="1" applyAlignment="1">
      <alignment vertical="center"/>
    </xf>
    <xf numFmtId="0" fontId="95" fillId="29" borderId="279" xfId="0" applyFont="1" applyFill="1" applyBorder="1" applyAlignment="1">
      <alignment horizontal="center" vertical="center"/>
    </xf>
    <xf numFmtId="0" fontId="95" fillId="29" borderId="231" xfId="0" applyFont="1" applyFill="1" applyBorder="1" applyAlignment="1">
      <alignment horizontal="center" vertical="center"/>
    </xf>
    <xf numFmtId="0" fontId="95" fillId="29" borderId="233" xfId="0" applyFont="1" applyFill="1" applyBorder="1" applyAlignment="1">
      <alignment horizontal="center" vertical="center"/>
    </xf>
    <xf numFmtId="0" fontId="95" fillId="0" borderId="17" xfId="0" applyFont="1" applyBorder="1" applyAlignment="1">
      <alignment vertical="center"/>
    </xf>
    <xf numFmtId="0" fontId="95" fillId="0" borderId="19" xfId="0" applyFont="1" applyBorder="1" applyAlignment="1">
      <alignment vertical="center"/>
    </xf>
    <xf numFmtId="0" fontId="95" fillId="0" borderId="20" xfId="0" applyFont="1" applyBorder="1" applyAlignment="1">
      <alignment vertical="center"/>
    </xf>
    <xf numFmtId="0" fontId="95" fillId="0" borderId="21" xfId="0" applyFont="1" applyBorder="1" applyAlignment="1">
      <alignment vertical="center"/>
    </xf>
    <xf numFmtId="0" fontId="95" fillId="0" borderId="22" xfId="0" applyFont="1" applyBorder="1" applyAlignment="1">
      <alignment vertical="center"/>
    </xf>
    <xf numFmtId="0" fontId="95" fillId="0" borderId="23" xfId="0" applyFont="1" applyBorder="1" applyAlignment="1">
      <alignment vertical="center"/>
    </xf>
    <xf numFmtId="0" fontId="95" fillId="0" borderId="24" xfId="0" applyFont="1" applyBorder="1" applyAlignment="1">
      <alignment vertical="center"/>
    </xf>
    <xf numFmtId="0" fontId="43" fillId="0" borderId="0" xfId="80" applyFont="1">
      <alignment vertical="center"/>
    </xf>
    <xf numFmtId="0" fontId="93" fillId="0" borderId="0" xfId="81">
      <alignment vertical="center"/>
    </xf>
    <xf numFmtId="0" fontId="93" fillId="0" borderId="0" xfId="81" applyAlignment="1">
      <alignment horizontal="left" vertical="center"/>
    </xf>
    <xf numFmtId="0" fontId="93" fillId="0" borderId="3" xfId="81" applyBorder="1" applyAlignment="1">
      <alignment horizontal="center" vertical="center"/>
    </xf>
    <xf numFmtId="38" fontId="0" fillId="0" borderId="3" xfId="82" applyFont="1" applyBorder="1">
      <alignment vertical="center"/>
    </xf>
    <xf numFmtId="38" fontId="0" fillId="0" borderId="26" xfId="82" applyFont="1" applyBorder="1">
      <alignment vertical="center"/>
    </xf>
    <xf numFmtId="195" fontId="93" fillId="0" borderId="3" xfId="81" applyNumberFormat="1" applyBorder="1">
      <alignment vertical="center"/>
    </xf>
    <xf numFmtId="195" fontId="93" fillId="0" borderId="26" xfId="81" applyNumberFormat="1" applyBorder="1">
      <alignment vertical="center"/>
    </xf>
    <xf numFmtId="0" fontId="93" fillId="0" borderId="37" xfId="81" applyBorder="1" applyAlignment="1">
      <alignment horizontal="center" vertical="center"/>
    </xf>
    <xf numFmtId="183" fontId="102" fillId="0" borderId="3" xfId="82" applyNumberFormat="1" applyFont="1" applyFill="1" applyBorder="1">
      <alignment vertical="center"/>
    </xf>
    <xf numFmtId="183" fontId="102" fillId="0" borderId="26" xfId="82" applyNumberFormat="1" applyFont="1" applyFill="1" applyBorder="1">
      <alignment vertical="center"/>
    </xf>
    <xf numFmtId="183" fontId="102" fillId="0" borderId="37" xfId="82" applyNumberFormat="1" applyFont="1" applyFill="1" applyBorder="1">
      <alignment vertical="center"/>
    </xf>
    <xf numFmtId="183" fontId="102" fillId="0" borderId="38" xfId="82" applyNumberFormat="1" applyFont="1" applyFill="1" applyBorder="1">
      <alignment vertical="center"/>
    </xf>
    <xf numFmtId="0" fontId="93" fillId="0" borderId="0" xfId="81" applyAlignment="1">
      <alignment horizontal="center" vertical="center"/>
    </xf>
    <xf numFmtId="38" fontId="0" fillId="0" borderId="0" xfId="82" applyFont="1">
      <alignment vertical="center"/>
    </xf>
    <xf numFmtId="0" fontId="0" fillId="31" borderId="20" xfId="0" applyFill="1" applyBorder="1" applyAlignment="1">
      <alignment vertical="center"/>
    </xf>
    <xf numFmtId="0" fontId="0" fillId="31" borderId="27" xfId="0" applyFill="1" applyBorder="1" applyAlignment="1">
      <alignment vertical="center"/>
    </xf>
    <xf numFmtId="38" fontId="0" fillId="0" borderId="39" xfId="65" applyFont="1" applyBorder="1" applyAlignment="1">
      <alignment horizontal="center" vertical="center"/>
    </xf>
    <xf numFmtId="40" fontId="0" fillId="0" borderId="41" xfId="65" applyNumberFormat="1" applyFont="1" applyBorder="1" applyAlignment="1">
      <alignment vertical="center"/>
    </xf>
    <xf numFmtId="40" fontId="12" fillId="0" borderId="37" xfId="78" applyNumberFormat="1" applyFont="1" applyBorder="1" applyAlignment="1">
      <alignment horizontal="right" vertical="center"/>
    </xf>
    <xf numFmtId="40" fontId="12" fillId="0" borderId="39" xfId="78" applyNumberFormat="1" applyFont="1" applyBorder="1" applyAlignment="1">
      <alignment horizontal="right" vertical="center"/>
    </xf>
    <xf numFmtId="0" fontId="12" fillId="0" borderId="39" xfId="78" applyFont="1" applyBorder="1" applyAlignment="1">
      <alignment horizontal="right" vertical="center"/>
    </xf>
    <xf numFmtId="191" fontId="12" fillId="0" borderId="41" xfId="79" applyNumberFormat="1" applyFont="1" applyBorder="1" applyAlignment="1">
      <alignment horizontal="right" vertical="center"/>
    </xf>
    <xf numFmtId="0" fontId="93" fillId="0" borderId="18" xfId="81" applyBorder="1" applyAlignment="1">
      <alignment horizontal="center" vertical="center"/>
    </xf>
    <xf numFmtId="0" fontId="92" fillId="0" borderId="0" xfId="81" applyFont="1">
      <alignment vertical="center"/>
    </xf>
    <xf numFmtId="0" fontId="49" fillId="0" borderId="0" xfId="80" applyFont="1">
      <alignment vertical="center"/>
    </xf>
    <xf numFmtId="0" fontId="93" fillId="31" borderId="26" xfId="81" applyFill="1" applyBorder="1">
      <alignment vertical="center"/>
    </xf>
    <xf numFmtId="0" fontId="93" fillId="31" borderId="27" xfId="81" applyFill="1" applyBorder="1">
      <alignment vertical="center"/>
    </xf>
    <xf numFmtId="0" fontId="93" fillId="31" borderId="37" xfId="81" applyFill="1" applyBorder="1" applyAlignment="1">
      <alignment horizontal="left" vertical="center"/>
    </xf>
    <xf numFmtId="0" fontId="93" fillId="31" borderId="3" xfId="81" applyFill="1" applyBorder="1" applyAlignment="1">
      <alignment horizontal="left" vertical="center"/>
    </xf>
    <xf numFmtId="0" fontId="93" fillId="31" borderId="26" xfId="81" applyFill="1" applyBorder="1" applyAlignment="1">
      <alignment horizontal="center" vertical="center"/>
    </xf>
    <xf numFmtId="0" fontId="93" fillId="31" borderId="170" xfId="81" applyFill="1" applyBorder="1">
      <alignment vertical="center"/>
    </xf>
    <xf numFmtId="0" fontId="93" fillId="31" borderId="280" xfId="81" applyFill="1" applyBorder="1">
      <alignment vertical="center"/>
    </xf>
    <xf numFmtId="0" fontId="93" fillId="31" borderId="49" xfId="81" applyFill="1" applyBorder="1">
      <alignment vertical="center"/>
    </xf>
    <xf numFmtId="0" fontId="93" fillId="31" borderId="43" xfId="81" applyFill="1" applyBorder="1">
      <alignment vertical="center"/>
    </xf>
    <xf numFmtId="0" fontId="93" fillId="31" borderId="3" xfId="81" applyFill="1" applyBorder="1" applyAlignment="1">
      <alignment horizontal="center" vertical="center"/>
    </xf>
    <xf numFmtId="0" fontId="78" fillId="29" borderId="231" xfId="81" applyFont="1" applyFill="1" applyBorder="1" applyAlignment="1">
      <alignment horizontal="center" vertical="center"/>
    </xf>
    <xf numFmtId="0" fontId="78" fillId="29" borderId="281" xfId="81" applyFont="1" applyFill="1" applyBorder="1" applyAlignment="1">
      <alignment horizontal="center" vertical="center"/>
    </xf>
    <xf numFmtId="0" fontId="93" fillId="31" borderId="282" xfId="81" applyFill="1" applyBorder="1">
      <alignment vertical="center"/>
    </xf>
    <xf numFmtId="0" fontId="93" fillId="31" borderId="33" xfId="81" applyFill="1" applyBorder="1">
      <alignment vertical="center"/>
    </xf>
    <xf numFmtId="0" fontId="93" fillId="31" borderId="83" xfId="81" applyFill="1" applyBorder="1">
      <alignment vertical="center"/>
    </xf>
    <xf numFmtId="0" fontId="93" fillId="31" borderId="87" xfId="81" applyFill="1" applyBorder="1" applyAlignment="1">
      <alignment horizontal="left" vertical="center"/>
    </xf>
    <xf numFmtId="0" fontId="93" fillId="0" borderId="87" xfId="81" applyBorder="1" applyAlignment="1">
      <alignment horizontal="center" vertical="center"/>
    </xf>
    <xf numFmtId="183" fontId="102" fillId="0" borderId="87" xfId="82" applyNumberFormat="1" applyFont="1" applyFill="1" applyBorder="1">
      <alignment vertical="center"/>
    </xf>
    <xf numFmtId="183" fontId="102" fillId="0" borderId="89" xfId="82" applyNumberFormat="1" applyFont="1" applyFill="1" applyBorder="1">
      <alignment vertical="center"/>
    </xf>
    <xf numFmtId="0" fontId="93" fillId="31" borderId="37" xfId="81" applyFill="1" applyBorder="1" applyAlignment="1">
      <alignment horizontal="center" vertical="center"/>
    </xf>
    <xf numFmtId="38" fontId="102" fillId="30" borderId="3" xfId="82" applyFont="1" applyFill="1" applyBorder="1">
      <alignment vertical="center"/>
    </xf>
    <xf numFmtId="38" fontId="102" fillId="30" borderId="26" xfId="82" applyFont="1" applyFill="1" applyBorder="1">
      <alignment vertical="center"/>
    </xf>
    <xf numFmtId="38" fontId="102" fillId="30" borderId="37" xfId="82" applyFont="1" applyFill="1" applyBorder="1">
      <alignment vertical="center"/>
    </xf>
    <xf numFmtId="38" fontId="102" fillId="30" borderId="38" xfId="82" applyFont="1" applyFill="1" applyBorder="1">
      <alignment vertical="center"/>
    </xf>
    <xf numFmtId="38" fontId="102" fillId="30" borderId="18" xfId="82" applyFont="1" applyFill="1" applyBorder="1">
      <alignment vertical="center"/>
    </xf>
    <xf numFmtId="38" fontId="102" fillId="30" borderId="49" xfId="82" applyFont="1" applyFill="1" applyBorder="1">
      <alignment vertical="center"/>
    </xf>
    <xf numFmtId="0" fontId="78" fillId="29" borderId="233" xfId="81" applyFont="1" applyFill="1" applyBorder="1" applyAlignment="1">
      <alignment horizontal="center" vertical="center"/>
    </xf>
    <xf numFmtId="38" fontId="0" fillId="0" borderId="19" xfId="82" applyFont="1" applyBorder="1" applyAlignment="1">
      <alignment vertical="center"/>
    </xf>
    <xf numFmtId="38" fontId="0" fillId="0" borderId="21" xfId="82" applyFont="1" applyBorder="1" applyAlignment="1">
      <alignment vertical="center"/>
    </xf>
    <xf numFmtId="195" fontId="93" fillId="0" borderId="21" xfId="81" applyNumberFormat="1" applyBorder="1">
      <alignment vertical="center"/>
    </xf>
    <xf numFmtId="38" fontId="102" fillId="0" borderId="21" xfId="82" applyFont="1" applyFill="1" applyBorder="1" applyAlignment="1">
      <alignment vertical="center"/>
    </xf>
    <xf numFmtId="38" fontId="102" fillId="0" borderId="144" xfId="82" applyFont="1" applyFill="1" applyBorder="1" applyAlignment="1">
      <alignment vertical="center"/>
    </xf>
    <xf numFmtId="38" fontId="102" fillId="0" borderId="212" xfId="82" applyFont="1" applyFill="1" applyBorder="1" applyAlignment="1">
      <alignment vertical="center"/>
    </xf>
    <xf numFmtId="38" fontId="102" fillId="0" borderId="24" xfId="82" applyFont="1" applyFill="1" applyBorder="1" applyAlignment="1">
      <alignment vertical="center"/>
    </xf>
    <xf numFmtId="0" fontId="104" fillId="0" borderId="0" xfId="81" applyFont="1">
      <alignment vertical="center"/>
    </xf>
    <xf numFmtId="0" fontId="105" fillId="0" borderId="0" xfId="81" applyFont="1">
      <alignment vertical="center"/>
    </xf>
    <xf numFmtId="0" fontId="93" fillId="31" borderId="25" xfId="81" applyFill="1" applyBorder="1" applyAlignment="1">
      <alignment vertical="center" wrapText="1"/>
    </xf>
    <xf numFmtId="0" fontId="93" fillId="31" borderId="49" xfId="81" applyFill="1" applyBorder="1" applyAlignment="1">
      <alignment vertical="center" wrapText="1"/>
    </xf>
    <xf numFmtId="0" fontId="93" fillId="31" borderId="45" xfId="81" applyFill="1" applyBorder="1" applyAlignment="1">
      <alignment vertical="center" wrapText="1"/>
    </xf>
    <xf numFmtId="0" fontId="93" fillId="31" borderId="46" xfId="81" applyFill="1" applyBorder="1">
      <alignment vertical="center"/>
    </xf>
    <xf numFmtId="0" fontId="93" fillId="30" borderId="3" xfId="81" applyFill="1" applyBorder="1" applyAlignment="1">
      <alignment horizontal="center" vertical="center" shrinkToFit="1"/>
    </xf>
    <xf numFmtId="0" fontId="93" fillId="30" borderId="3" xfId="81" applyFill="1" applyBorder="1" applyAlignment="1">
      <alignment vertical="center" shrinkToFit="1"/>
    </xf>
    <xf numFmtId="0" fontId="93" fillId="0" borderId="23" xfId="81" applyBorder="1" applyAlignment="1">
      <alignment horizontal="center" vertical="center"/>
    </xf>
    <xf numFmtId="183" fontId="102" fillId="0" borderId="0" xfId="82" applyNumberFormat="1" applyFont="1" applyFill="1" applyBorder="1">
      <alignment vertical="center"/>
    </xf>
    <xf numFmtId="38" fontId="102" fillId="0" borderId="0" xfId="82" applyFont="1" applyFill="1" applyBorder="1" applyAlignment="1">
      <alignment vertical="center"/>
    </xf>
    <xf numFmtId="38" fontId="0" fillId="0" borderId="0" xfId="82" applyFont="1" applyFill="1">
      <alignment vertical="center"/>
    </xf>
    <xf numFmtId="0" fontId="93" fillId="0" borderId="3" xfId="81" quotePrefix="1" applyBorder="1" applyAlignment="1">
      <alignment horizontal="center" vertical="center" shrinkToFit="1"/>
    </xf>
    <xf numFmtId="0" fontId="64" fillId="31" borderId="65" xfId="0" applyFont="1" applyFill="1" applyBorder="1" applyAlignment="1">
      <alignment vertical="center" shrinkToFit="1"/>
    </xf>
    <xf numFmtId="38" fontId="0" fillId="30" borderId="37" xfId="65" applyFont="1" applyFill="1" applyBorder="1" applyAlignment="1">
      <alignment vertical="center"/>
    </xf>
    <xf numFmtId="38" fontId="0" fillId="30" borderId="39" xfId="65" applyFont="1" applyFill="1" applyBorder="1" applyAlignment="1">
      <alignment vertical="center"/>
    </xf>
    <xf numFmtId="38" fontId="0" fillId="30" borderId="41" xfId="65" applyFont="1" applyFill="1" applyBorder="1" applyAlignment="1">
      <alignment vertical="center"/>
    </xf>
    <xf numFmtId="38" fontId="0" fillId="30" borderId="3" xfId="65" applyFont="1" applyFill="1" applyBorder="1" applyAlignment="1">
      <alignment vertical="center"/>
    </xf>
    <xf numFmtId="0" fontId="35" fillId="0" borderId="0" xfId="0" applyFont="1" applyAlignment="1">
      <alignment vertical="center"/>
    </xf>
    <xf numFmtId="38" fontId="0" fillId="30" borderId="67" xfId="65" applyFont="1" applyFill="1" applyBorder="1" applyAlignment="1">
      <alignment vertical="center"/>
    </xf>
    <xf numFmtId="194" fontId="12" fillId="0" borderId="67" xfId="78" applyNumberFormat="1" applyFont="1" applyBorder="1" applyAlignment="1">
      <alignment horizontal="right" vertical="center"/>
    </xf>
    <xf numFmtId="0" fontId="0" fillId="0" borderId="205" xfId="0" applyBorder="1" applyAlignment="1">
      <alignment vertical="center" shrinkToFit="1"/>
    </xf>
    <xf numFmtId="0" fontId="0" fillId="0" borderId="207" xfId="0" applyBorder="1" applyAlignment="1">
      <alignment vertical="center" shrinkToFit="1"/>
    </xf>
    <xf numFmtId="0" fontId="0" fillId="0" borderId="206" xfId="0" applyBorder="1" applyAlignment="1">
      <alignment vertical="center" shrinkToFit="1"/>
    </xf>
    <xf numFmtId="0" fontId="0" fillId="31" borderId="280" xfId="0" applyFill="1" applyBorder="1" applyAlignment="1">
      <alignment vertical="center"/>
    </xf>
    <xf numFmtId="0" fontId="0" fillId="31" borderId="34" xfId="0" applyFill="1" applyBorder="1" applyAlignment="1">
      <alignment vertical="center"/>
    </xf>
    <xf numFmtId="0" fontId="0" fillId="0" borderId="87" xfId="0" applyBorder="1" applyAlignment="1">
      <alignment horizontal="center" vertical="center"/>
    </xf>
    <xf numFmtId="0" fontId="0" fillId="31" borderId="178" xfId="0" applyFill="1" applyBorder="1" applyAlignment="1">
      <alignment vertical="center"/>
    </xf>
    <xf numFmtId="38" fontId="0" fillId="0" borderId="37" xfId="0" applyNumberFormat="1" applyBorder="1" applyAlignment="1">
      <alignment vertical="center"/>
    </xf>
    <xf numFmtId="38" fontId="0" fillId="0" borderId="67" xfId="0" applyNumberFormat="1" applyBorder="1" applyAlignment="1">
      <alignment vertical="center"/>
    </xf>
    <xf numFmtId="38" fontId="0" fillId="0" borderId="98" xfId="0" applyNumberFormat="1" applyBorder="1" applyAlignment="1">
      <alignment vertical="center"/>
    </xf>
    <xf numFmtId="38" fontId="0" fillId="0" borderId="3" xfId="0" applyNumberFormat="1" applyBorder="1" applyAlignment="1">
      <alignment vertical="center"/>
    </xf>
    <xf numFmtId="0" fontId="0" fillId="31" borderId="23" xfId="0" applyFill="1" applyBorder="1" applyAlignment="1">
      <alignment vertical="center" shrinkToFit="1"/>
    </xf>
    <xf numFmtId="0" fontId="64" fillId="31" borderId="65" xfId="0" applyFont="1" applyFill="1" applyBorder="1" applyAlignment="1">
      <alignment horizontal="center" vertical="center"/>
    </xf>
    <xf numFmtId="0" fontId="64" fillId="31" borderId="275" xfId="0" applyFont="1" applyFill="1" applyBorder="1" applyAlignment="1">
      <alignment horizontal="center" vertical="center"/>
    </xf>
    <xf numFmtId="0" fontId="64" fillId="29" borderId="182" xfId="0" applyFont="1" applyFill="1" applyBorder="1" applyAlignment="1">
      <alignment horizontal="center" vertical="center"/>
    </xf>
    <xf numFmtId="0" fontId="43" fillId="0" borderId="50" xfId="0" applyFont="1" applyBorder="1" applyAlignment="1">
      <alignment horizontal="left" vertical="center" indent="1"/>
    </xf>
    <xf numFmtId="0" fontId="78" fillId="29" borderId="77" xfId="0" applyFont="1" applyFill="1" applyBorder="1" applyAlignment="1">
      <alignment horizontal="center" vertical="center"/>
    </xf>
    <xf numFmtId="0" fontId="0" fillId="0" borderId="2" xfId="0" applyBorder="1" applyAlignment="1">
      <alignment vertical="center"/>
    </xf>
    <xf numFmtId="179" fontId="44" fillId="26" borderId="26" xfId="65" applyNumberFormat="1" applyFont="1" applyFill="1" applyBorder="1" applyAlignment="1">
      <alignment horizontal="right" vertical="center"/>
    </xf>
    <xf numFmtId="179" fontId="44" fillId="26" borderId="21" xfId="65" applyNumberFormat="1" applyFont="1" applyFill="1" applyBorder="1" applyAlignment="1">
      <alignment horizontal="right" vertical="center"/>
    </xf>
    <xf numFmtId="179" fontId="44" fillId="30" borderId="19" xfId="65" applyNumberFormat="1" applyFont="1" applyFill="1" applyBorder="1" applyAlignment="1">
      <alignment horizontal="right" vertical="center"/>
    </xf>
    <xf numFmtId="179" fontId="44" fillId="30" borderId="21" xfId="65" applyNumberFormat="1" applyFont="1" applyFill="1" applyBorder="1" applyAlignment="1">
      <alignment horizontal="right" vertical="center"/>
    </xf>
    <xf numFmtId="179" fontId="44" fillId="30" borderId="212" xfId="65" applyNumberFormat="1" applyFont="1" applyFill="1" applyBorder="1" applyAlignment="1">
      <alignment horizontal="right" vertical="center"/>
    </xf>
    <xf numFmtId="179" fontId="44" fillId="30" borderId="144" xfId="65" applyNumberFormat="1" applyFont="1" applyFill="1" applyBorder="1" applyAlignment="1">
      <alignment horizontal="right" vertical="center"/>
    </xf>
    <xf numFmtId="3" fontId="44" fillId="31" borderId="33" xfId="65" applyNumberFormat="1" applyFont="1" applyFill="1" applyBorder="1" applyAlignment="1">
      <alignment horizontal="center" vertical="center"/>
    </xf>
    <xf numFmtId="3" fontId="44" fillId="31" borderId="120" xfId="65" applyNumberFormat="1" applyFont="1" applyFill="1" applyBorder="1" applyAlignment="1">
      <alignment horizontal="center" vertical="center"/>
    </xf>
    <xf numFmtId="3" fontId="44" fillId="31" borderId="25" xfId="65" applyNumberFormat="1" applyFont="1" applyFill="1" applyBorder="1" applyAlignment="1">
      <alignment horizontal="center" vertical="center"/>
    </xf>
    <xf numFmtId="3" fontId="44" fillId="31" borderId="72" xfId="65" applyNumberFormat="1" applyFont="1" applyFill="1" applyBorder="1" applyAlignment="1">
      <alignment horizontal="center" vertical="center"/>
    </xf>
    <xf numFmtId="0" fontId="44" fillId="31" borderId="25" xfId="0" applyFont="1" applyFill="1" applyBorder="1" applyAlignment="1">
      <alignment vertical="center"/>
    </xf>
    <xf numFmtId="0" fontId="44" fillId="31" borderId="49" xfId="0" applyFont="1" applyFill="1" applyBorder="1" applyAlignment="1">
      <alignment vertical="center"/>
    </xf>
    <xf numFmtId="3" fontId="44" fillId="31" borderId="18" xfId="65" applyNumberFormat="1" applyFont="1" applyFill="1" applyBorder="1" applyAlignment="1">
      <alignment horizontal="center" vertical="center"/>
    </xf>
    <xf numFmtId="3" fontId="44" fillId="31" borderId="46" xfId="65" applyNumberFormat="1" applyFont="1" applyFill="1" applyBorder="1" applyAlignment="1">
      <alignment horizontal="center" vertical="center"/>
    </xf>
    <xf numFmtId="3" fontId="44" fillId="31" borderId="80" xfId="65" applyNumberFormat="1" applyFont="1" applyFill="1" applyBorder="1" applyAlignment="1">
      <alignment horizontal="center" vertical="center"/>
    </xf>
    <xf numFmtId="3" fontId="44" fillId="31" borderId="36" xfId="65" applyNumberFormat="1" applyFont="1" applyFill="1" applyBorder="1" applyAlignment="1">
      <alignment horizontal="center" vertical="center"/>
    </xf>
    <xf numFmtId="3" fontId="44" fillId="31" borderId="17" xfId="65" applyNumberFormat="1" applyFont="1" applyFill="1" applyBorder="1" applyAlignment="1">
      <alignment horizontal="center" vertical="center"/>
    </xf>
    <xf numFmtId="3" fontId="44" fillId="31" borderId="50" xfId="65" applyNumberFormat="1" applyFont="1" applyFill="1" applyBorder="1" applyAlignment="1">
      <alignment horizontal="center" vertical="center"/>
    </xf>
    <xf numFmtId="3" fontId="44" fillId="31" borderId="83" xfId="65" applyNumberFormat="1" applyFont="1" applyFill="1" applyBorder="1" applyAlignment="1">
      <alignment horizontal="center" vertical="center"/>
    </xf>
    <xf numFmtId="0" fontId="44" fillId="31" borderId="47" xfId="0" applyFont="1" applyFill="1" applyBorder="1" applyAlignment="1">
      <alignment horizontal="right" vertical="center"/>
    </xf>
    <xf numFmtId="3" fontId="44" fillId="31" borderId="34" xfId="65" applyNumberFormat="1" applyFont="1" applyFill="1" applyBorder="1" applyAlignment="1">
      <alignment horizontal="center" vertical="center"/>
    </xf>
    <xf numFmtId="3" fontId="44" fillId="31" borderId="93" xfId="65" applyNumberFormat="1" applyFont="1" applyFill="1" applyBorder="1" applyAlignment="1">
      <alignment horizontal="center" vertical="center"/>
    </xf>
    <xf numFmtId="3" fontId="44" fillId="31" borderId="126" xfId="65" applyNumberFormat="1" applyFont="1" applyFill="1" applyBorder="1" applyAlignment="1">
      <alignment horizontal="center" vertical="center"/>
    </xf>
    <xf numFmtId="179" fontId="44" fillId="0" borderId="19" xfId="65" applyNumberFormat="1" applyFont="1" applyFill="1" applyBorder="1" applyAlignment="1">
      <alignment vertical="center"/>
    </xf>
    <xf numFmtId="3" fontId="44" fillId="0" borderId="120" xfId="65" applyNumberFormat="1" applyFont="1" applyFill="1" applyBorder="1"/>
    <xf numFmtId="179" fontId="44" fillId="30" borderId="288" xfId="65" applyNumberFormat="1" applyFont="1" applyFill="1" applyBorder="1" applyAlignment="1">
      <alignment vertical="center"/>
    </xf>
    <xf numFmtId="179" fontId="44" fillId="30" borderId="117" xfId="65" applyNumberFormat="1" applyFont="1" applyFill="1" applyBorder="1" applyAlignment="1">
      <alignment vertical="center"/>
    </xf>
    <xf numFmtId="179" fontId="44" fillId="30" borderId="217" xfId="65" applyNumberFormat="1" applyFont="1" applyFill="1" applyBorder="1" applyAlignment="1">
      <alignment vertical="center"/>
    </xf>
    <xf numFmtId="179" fontId="44" fillId="0" borderId="21" xfId="65" applyNumberFormat="1" applyFont="1" applyFill="1" applyBorder="1" applyAlignment="1">
      <alignment vertical="center"/>
    </xf>
    <xf numFmtId="179" fontId="44" fillId="30" borderId="95" xfId="65" applyNumberFormat="1" applyFont="1" applyFill="1" applyBorder="1" applyAlignment="1">
      <alignment vertical="center"/>
    </xf>
    <xf numFmtId="3" fontId="44" fillId="0" borderId="17" xfId="65" applyNumberFormat="1" applyFont="1" applyFill="1" applyBorder="1"/>
    <xf numFmtId="179" fontId="44" fillId="30" borderId="289" xfId="65" applyNumberFormat="1" applyFont="1" applyFill="1" applyBorder="1" applyAlignment="1">
      <alignment vertical="center"/>
    </xf>
    <xf numFmtId="179" fontId="55" fillId="0" borderId="24" xfId="65" applyNumberFormat="1" applyFont="1" applyFill="1" applyBorder="1" applyAlignment="1">
      <alignment vertical="center"/>
    </xf>
    <xf numFmtId="179" fontId="44" fillId="30" borderId="290" xfId="65" applyNumberFormat="1" applyFont="1" applyFill="1" applyBorder="1" applyAlignment="1">
      <alignment vertical="center"/>
    </xf>
    <xf numFmtId="179" fontId="44" fillId="0" borderId="117" xfId="65" applyNumberFormat="1" applyFont="1" applyFill="1" applyBorder="1" applyAlignment="1">
      <alignment vertical="center"/>
    </xf>
    <xf numFmtId="179" fontId="44" fillId="0" borderId="124" xfId="65" applyNumberFormat="1" applyFont="1" applyFill="1" applyBorder="1" applyAlignment="1">
      <alignment vertical="center"/>
    </xf>
    <xf numFmtId="0" fontId="43" fillId="0" borderId="291" xfId="0" applyFont="1" applyBorder="1" applyAlignment="1">
      <alignment horizontal="center" vertical="center"/>
    </xf>
    <xf numFmtId="0" fontId="43" fillId="30" borderId="292" xfId="0" applyFont="1" applyFill="1" applyBorder="1" applyAlignment="1">
      <alignment horizontal="left" vertical="center"/>
    </xf>
    <xf numFmtId="179" fontId="43" fillId="30" borderId="291" xfId="0" applyNumberFormat="1" applyFont="1" applyFill="1" applyBorder="1" applyAlignment="1">
      <alignment horizontal="right" vertical="center"/>
    </xf>
    <xf numFmtId="0" fontId="43" fillId="30" borderId="291" xfId="0" applyFont="1" applyFill="1" applyBorder="1" applyAlignment="1">
      <alignment horizontal="left" vertical="center"/>
    </xf>
    <xf numFmtId="0" fontId="43" fillId="30" borderId="293" xfId="0" applyFont="1" applyFill="1" applyBorder="1" applyAlignment="1">
      <alignment horizontal="right" vertical="center"/>
    </xf>
    <xf numFmtId="0" fontId="43" fillId="30" borderId="294" xfId="0" applyFont="1" applyFill="1" applyBorder="1" applyAlignment="1">
      <alignment horizontal="right" vertical="center"/>
    </xf>
    <xf numFmtId="0" fontId="43" fillId="0" borderId="295" xfId="0" applyFont="1" applyBorder="1" applyAlignment="1">
      <alignment horizontal="center" vertical="center"/>
    </xf>
    <xf numFmtId="0" fontId="43" fillId="30" borderId="296" xfId="0" applyFont="1" applyFill="1" applyBorder="1" applyAlignment="1">
      <alignment horizontal="left" vertical="center"/>
    </xf>
    <xf numFmtId="179" fontId="43" fillId="30" borderId="295" xfId="0" applyNumberFormat="1" applyFont="1" applyFill="1" applyBorder="1" applyAlignment="1">
      <alignment horizontal="right" vertical="center"/>
    </xf>
    <xf numFmtId="0" fontId="43" fillId="30" borderId="295" xfId="0" applyFont="1" applyFill="1" applyBorder="1" applyAlignment="1">
      <alignment horizontal="left" vertical="center"/>
    </xf>
    <xf numFmtId="0" fontId="43" fillId="30" borderId="297" xfId="0" applyFont="1" applyFill="1" applyBorder="1" applyAlignment="1">
      <alignment horizontal="left" vertical="center"/>
    </xf>
    <xf numFmtId="0" fontId="43" fillId="30" borderId="298" xfId="0" applyFont="1" applyFill="1" applyBorder="1" applyAlignment="1">
      <alignment horizontal="left" vertical="center"/>
    </xf>
    <xf numFmtId="179" fontId="43" fillId="0" borderId="166" xfId="0" applyNumberFormat="1" applyFont="1" applyBorder="1" applyAlignment="1">
      <alignment horizontal="right" vertical="center"/>
    </xf>
    <xf numFmtId="179" fontId="43" fillId="30" borderId="100" xfId="0" applyNumberFormat="1" applyFont="1" applyFill="1" applyBorder="1" applyAlignment="1">
      <alignment horizontal="right" vertical="center"/>
    </xf>
    <xf numFmtId="179" fontId="43" fillId="30" borderId="95" xfId="0" applyNumberFormat="1" applyFont="1" applyFill="1" applyBorder="1" applyAlignment="1">
      <alignment horizontal="right" vertical="center"/>
    </xf>
    <xf numFmtId="179" fontId="43" fillId="30" borderId="78" xfId="0" applyNumberFormat="1" applyFont="1" applyFill="1" applyBorder="1" applyAlignment="1">
      <alignment horizontal="right" vertical="center"/>
    </xf>
    <xf numFmtId="179" fontId="43" fillId="0" borderId="78" xfId="0" applyNumberFormat="1" applyFont="1" applyBorder="1" applyAlignment="1">
      <alignment horizontal="right" vertical="center"/>
    </xf>
    <xf numFmtId="179" fontId="43" fillId="0" borderId="173" xfId="0" applyNumberFormat="1" applyFont="1" applyBorder="1" applyAlignment="1">
      <alignment horizontal="right" vertical="center"/>
    </xf>
    <xf numFmtId="179" fontId="43" fillId="0" borderId="119" xfId="0" applyNumberFormat="1" applyFont="1" applyBorder="1" applyAlignment="1">
      <alignment horizontal="right" vertical="center"/>
    </xf>
    <xf numFmtId="0" fontId="78" fillId="29" borderId="208" xfId="0" quotePrefix="1" applyFont="1" applyFill="1" applyBorder="1" applyAlignment="1">
      <alignment horizontal="center" vertical="center"/>
    </xf>
    <xf numFmtId="186" fontId="60" fillId="0" borderId="19" xfId="65" applyNumberFormat="1" applyFont="1" applyFill="1" applyBorder="1" applyAlignment="1">
      <alignment vertical="center"/>
    </xf>
    <xf numFmtId="179" fontId="43" fillId="0" borderId="90" xfId="65" applyNumberFormat="1" applyFont="1" applyFill="1" applyBorder="1" applyAlignment="1">
      <alignment horizontal="right" vertical="center"/>
    </xf>
    <xf numFmtId="179" fontId="43" fillId="0" borderId="24" xfId="65" applyNumberFormat="1" applyFont="1" applyFill="1" applyBorder="1" applyAlignment="1">
      <alignment horizontal="right" vertical="center"/>
    </xf>
    <xf numFmtId="185" fontId="43" fillId="0" borderId="76" xfId="0" applyNumberFormat="1" applyFont="1" applyBorder="1" applyAlignment="1">
      <alignment vertical="center"/>
    </xf>
    <xf numFmtId="185" fontId="43" fillId="30" borderId="90" xfId="0" applyNumberFormat="1" applyFont="1" applyFill="1" applyBorder="1"/>
    <xf numFmtId="185" fontId="43" fillId="30" borderId="91" xfId="0" applyNumberFormat="1" applyFont="1" applyFill="1" applyBorder="1"/>
    <xf numFmtId="185" fontId="43" fillId="0" borderId="19" xfId="0" applyNumberFormat="1" applyFont="1" applyBorder="1" applyAlignment="1">
      <alignment vertical="center"/>
    </xf>
    <xf numFmtId="0" fontId="47" fillId="0" borderId="2" xfId="0" applyFont="1" applyBorder="1" applyAlignment="1">
      <alignment vertical="center"/>
    </xf>
    <xf numFmtId="0" fontId="60" fillId="0" borderId="83" xfId="0" applyFont="1" applyBorder="1" applyAlignment="1">
      <alignment vertical="center"/>
    </xf>
    <xf numFmtId="179" fontId="43" fillId="26" borderId="21" xfId="0" applyNumberFormat="1" applyFont="1" applyFill="1" applyBorder="1" applyAlignment="1">
      <alignment vertical="center"/>
    </xf>
    <xf numFmtId="38" fontId="43" fillId="30" borderId="19" xfId="65" applyFont="1" applyFill="1" applyBorder="1" applyAlignment="1">
      <alignment vertical="center"/>
    </xf>
    <xf numFmtId="0" fontId="60" fillId="0" borderId="142" xfId="0" applyFont="1" applyBorder="1" applyAlignment="1">
      <alignment vertical="center"/>
    </xf>
    <xf numFmtId="0" fontId="47" fillId="0" borderId="300" xfId="0" applyFont="1" applyBorder="1" applyAlignment="1">
      <alignment vertical="center"/>
    </xf>
    <xf numFmtId="38" fontId="43" fillId="30" borderId="301" xfId="65" applyFont="1" applyFill="1" applyBorder="1" applyAlignment="1" applyProtection="1">
      <alignment vertical="center"/>
      <protection locked="0"/>
    </xf>
    <xf numFmtId="0" fontId="47" fillId="0" borderId="141" xfId="0" applyFont="1" applyBorder="1" applyAlignment="1">
      <alignment vertical="center"/>
    </xf>
    <xf numFmtId="38" fontId="43" fillId="30" borderId="229" xfId="65" applyFont="1" applyFill="1" applyBorder="1" applyAlignment="1" applyProtection="1">
      <alignment vertical="center"/>
      <protection locked="0"/>
    </xf>
    <xf numFmtId="38" fontId="43" fillId="30" borderId="302" xfId="65" applyFont="1" applyFill="1" applyBorder="1" applyAlignment="1">
      <alignment vertical="center"/>
    </xf>
    <xf numFmtId="38" fontId="43" fillId="30" borderId="228" xfId="65" applyFont="1" applyFill="1" applyBorder="1" applyAlignment="1">
      <alignment vertical="center"/>
    </xf>
    <xf numFmtId="0" fontId="43" fillId="0" borderId="26" xfId="0" applyFont="1" applyBorder="1" applyAlignment="1">
      <alignment horizontal="left" vertical="center" indent="1"/>
    </xf>
    <xf numFmtId="179" fontId="43" fillId="0" borderId="21" xfId="0" applyNumberFormat="1" applyFont="1" applyBorder="1" applyAlignment="1" applyProtection="1">
      <alignment horizontal="right" vertical="center"/>
      <protection locked="0"/>
    </xf>
    <xf numFmtId="179" fontId="44" fillId="0" borderId="49" xfId="65" applyNumberFormat="1" applyFont="1" applyFill="1" applyBorder="1" applyAlignment="1">
      <alignment vertical="center"/>
    </xf>
    <xf numFmtId="179" fontId="44" fillId="0" borderId="43" xfId="65" applyNumberFormat="1" applyFont="1" applyFill="1" applyBorder="1" applyAlignment="1">
      <alignment vertical="center"/>
    </xf>
    <xf numFmtId="179" fontId="44" fillId="30" borderId="93" xfId="65" applyNumberFormat="1" applyFont="1" applyFill="1" applyBorder="1" applyAlignment="1">
      <alignment vertical="center"/>
    </xf>
    <xf numFmtId="179" fontId="44" fillId="30" borderId="115" xfId="65" applyNumberFormat="1" applyFont="1" applyFill="1" applyBorder="1" applyAlignment="1">
      <alignment vertical="center"/>
    </xf>
    <xf numFmtId="179" fontId="44" fillId="30" borderId="126" xfId="65" applyNumberFormat="1" applyFont="1" applyFill="1" applyBorder="1" applyAlignment="1">
      <alignment vertical="center"/>
    </xf>
    <xf numFmtId="179" fontId="44" fillId="30" borderId="61" xfId="65" applyNumberFormat="1" applyFont="1" applyFill="1" applyBorder="1" applyAlignment="1">
      <alignment vertical="center"/>
    </xf>
    <xf numFmtId="179" fontId="44" fillId="0" borderId="26" xfId="65" applyNumberFormat="1" applyFont="1" applyFill="1" applyBorder="1" applyAlignment="1">
      <alignment vertical="center"/>
    </xf>
    <xf numFmtId="179" fontId="44" fillId="0" borderId="27" xfId="65" applyNumberFormat="1" applyFont="1" applyFill="1" applyBorder="1" applyAlignment="1">
      <alignment vertical="center"/>
    </xf>
    <xf numFmtId="179" fontId="44" fillId="30" borderId="25" xfId="65" applyNumberFormat="1" applyFont="1" applyFill="1" applyBorder="1" applyAlignment="1">
      <alignment vertical="center"/>
    </xf>
    <xf numFmtId="179" fontId="55" fillId="0" borderId="88" xfId="65" applyNumberFormat="1" applyFont="1" applyFill="1" applyBorder="1" applyAlignment="1">
      <alignment vertical="center"/>
    </xf>
    <xf numFmtId="179" fontId="55" fillId="0" borderId="121" xfId="65" applyNumberFormat="1" applyFont="1" applyFill="1" applyBorder="1" applyAlignment="1">
      <alignment vertical="center"/>
    </xf>
    <xf numFmtId="179" fontId="44" fillId="30" borderId="303" xfId="65" applyNumberFormat="1" applyFont="1" applyFill="1" applyBorder="1" applyAlignment="1">
      <alignment vertical="center"/>
    </xf>
    <xf numFmtId="179" fontId="44" fillId="30" borderId="304" xfId="65" applyNumberFormat="1" applyFont="1" applyFill="1" applyBorder="1" applyAlignment="1">
      <alignment vertical="center"/>
    </xf>
    <xf numFmtId="179" fontId="44" fillId="0" borderId="126" xfId="65" applyNumberFormat="1" applyFont="1" applyFill="1" applyBorder="1" applyAlignment="1">
      <alignment vertical="center"/>
    </xf>
    <xf numFmtId="179" fontId="44" fillId="0" borderId="94" xfId="65" applyNumberFormat="1" applyFont="1" applyFill="1" applyBorder="1" applyAlignment="1">
      <alignment vertical="center"/>
    </xf>
    <xf numFmtId="179" fontId="44" fillId="0" borderId="89" xfId="65" applyNumberFormat="1" applyFont="1" applyFill="1" applyBorder="1" applyAlignment="1">
      <alignment vertical="center"/>
    </xf>
    <xf numFmtId="179" fontId="44" fillId="0" borderId="127" xfId="65" applyNumberFormat="1" applyFont="1" applyFill="1" applyBorder="1" applyAlignment="1">
      <alignment vertical="center"/>
    </xf>
    <xf numFmtId="0" fontId="64" fillId="31" borderId="33" xfId="0" applyFont="1" applyFill="1" applyBorder="1" applyAlignment="1">
      <alignment horizontal="center" vertical="center"/>
    </xf>
    <xf numFmtId="0" fontId="64" fillId="31" borderId="190" xfId="0" applyFont="1" applyFill="1" applyBorder="1" applyAlignment="1">
      <alignment vertical="center"/>
    </xf>
    <xf numFmtId="0" fontId="64" fillId="31" borderId="113" xfId="0" applyFont="1" applyFill="1" applyBorder="1" applyAlignment="1">
      <alignment vertical="center"/>
    </xf>
    <xf numFmtId="0" fontId="64" fillId="31" borderId="306" xfId="0" applyFont="1" applyFill="1" applyBorder="1" applyAlignment="1">
      <alignment horizontal="center" vertical="center"/>
    </xf>
    <xf numFmtId="0" fontId="59" fillId="0" borderId="0" xfId="0" applyFont="1" applyAlignment="1">
      <alignment horizontal="distributed" vertical="center"/>
    </xf>
    <xf numFmtId="0" fontId="59" fillId="0" borderId="0" xfId="0" applyFont="1" applyAlignment="1">
      <alignment horizontal="center" vertical="center"/>
    </xf>
    <xf numFmtId="0" fontId="63" fillId="0" borderId="0" xfId="0" applyFont="1" applyAlignment="1">
      <alignment horizontal="center" vertical="center"/>
    </xf>
    <xf numFmtId="49" fontId="63" fillId="0" borderId="0" xfId="0" applyNumberFormat="1" applyFont="1" applyAlignment="1">
      <alignment horizontal="center" vertical="center"/>
    </xf>
    <xf numFmtId="0" fontId="64" fillId="31" borderId="65" xfId="0" applyFont="1" applyFill="1" applyBorder="1" applyAlignment="1">
      <alignment horizontal="center" vertical="center"/>
    </xf>
    <xf numFmtId="0" fontId="64" fillId="31" borderId="275" xfId="0" applyFont="1" applyFill="1" applyBorder="1" applyAlignment="1">
      <alignment horizontal="center" vertical="center"/>
    </xf>
    <xf numFmtId="0" fontId="64" fillId="29" borderId="270" xfId="0" applyFont="1" applyFill="1" applyBorder="1" applyAlignment="1">
      <alignment horizontal="center" vertical="center"/>
    </xf>
    <xf numFmtId="0" fontId="64" fillId="29" borderId="271" xfId="0" applyFont="1" applyFill="1" applyBorder="1" applyAlignment="1">
      <alignment horizontal="center" vertical="center"/>
    </xf>
    <xf numFmtId="0" fontId="64" fillId="29" borderId="268" xfId="0" applyFont="1" applyFill="1" applyBorder="1" applyAlignment="1">
      <alignment horizontal="center" vertical="center"/>
    </xf>
    <xf numFmtId="0" fontId="64" fillId="29" borderId="272" xfId="0" applyFont="1" applyFill="1" applyBorder="1" applyAlignment="1">
      <alignment horizontal="center" vertical="center"/>
    </xf>
    <xf numFmtId="0" fontId="64" fillId="29" borderId="269" xfId="0" applyFont="1" applyFill="1" applyBorder="1" applyAlignment="1">
      <alignment horizontal="center" vertical="center"/>
    </xf>
    <xf numFmtId="0" fontId="64" fillId="29" borderId="196" xfId="0" applyFont="1" applyFill="1" applyBorder="1" applyAlignment="1">
      <alignment horizontal="center" vertical="center"/>
    </xf>
    <xf numFmtId="0" fontId="64" fillId="29" borderId="182" xfId="0" applyFont="1" applyFill="1" applyBorder="1" applyAlignment="1">
      <alignment horizontal="center" vertical="center"/>
    </xf>
    <xf numFmtId="49" fontId="32" fillId="26" borderId="26" xfId="0" applyNumberFormat="1" applyFont="1" applyFill="1" applyBorder="1" applyAlignment="1">
      <alignment horizontal="center" vertical="center" wrapText="1"/>
    </xf>
    <xf numFmtId="49" fontId="32" fillId="26" borderId="27" xfId="0" applyNumberFormat="1" applyFont="1" applyFill="1" applyBorder="1" applyAlignment="1">
      <alignment horizontal="center" vertical="center" wrapText="1"/>
    </xf>
    <xf numFmtId="49" fontId="32" fillId="26" borderId="88" xfId="0" applyNumberFormat="1" applyFont="1" applyFill="1" applyBorder="1" applyAlignment="1">
      <alignment horizontal="center" vertical="center" wrapText="1"/>
    </xf>
    <xf numFmtId="49" fontId="32" fillId="26" borderId="121" xfId="0" applyNumberFormat="1" applyFont="1" applyFill="1" applyBorder="1" applyAlignment="1">
      <alignment horizontal="center" vertical="center" wrapText="1"/>
    </xf>
    <xf numFmtId="0" fontId="32" fillId="26" borderId="83" xfId="0" applyFont="1" applyFill="1" applyBorder="1" applyAlignment="1">
      <alignment horizontal="left" vertical="center" wrapText="1"/>
    </xf>
    <xf numFmtId="0" fontId="32" fillId="0" borderId="50" xfId="0" applyFont="1" applyBorder="1" applyAlignment="1">
      <alignment horizontal="left" vertical="center" wrapText="1"/>
    </xf>
    <xf numFmtId="0" fontId="28" fillId="0" borderId="78" xfId="0" applyFont="1" applyBorder="1" applyAlignment="1">
      <alignment horizontal="left" vertical="center" wrapText="1"/>
    </xf>
    <xf numFmtId="49" fontId="33" fillId="26" borderId="0" xfId="0" applyNumberFormat="1" applyFont="1" applyFill="1" applyAlignment="1">
      <alignment vertical="top"/>
    </xf>
    <xf numFmtId="49" fontId="33" fillId="26" borderId="0" xfId="0" applyNumberFormat="1" applyFont="1" applyFill="1" applyAlignment="1">
      <alignment horizontal="left" vertical="top" wrapText="1"/>
    </xf>
    <xf numFmtId="0" fontId="28" fillId="0" borderId="0" xfId="0" applyFont="1" applyAlignment="1">
      <alignment vertical="top" wrapText="1"/>
    </xf>
    <xf numFmtId="0" fontId="31" fillId="0" borderId="147" xfId="0" applyFont="1" applyBorder="1" applyAlignment="1">
      <alignment horizontal="center" vertical="center" wrapText="1"/>
    </xf>
    <xf numFmtId="0" fontId="31" fillId="0" borderId="122" xfId="0" applyFont="1" applyBorder="1" applyAlignment="1">
      <alignment horizontal="center" vertical="center" wrapText="1"/>
    </xf>
    <xf numFmtId="0" fontId="34" fillId="26" borderId="133" xfId="0" applyFont="1" applyFill="1" applyBorder="1" applyAlignment="1">
      <alignment horizontal="center" vertical="center" wrapText="1"/>
    </xf>
    <xf numFmtId="0" fontId="34" fillId="26" borderId="149" xfId="0" applyFont="1" applyFill="1" applyBorder="1" applyAlignment="1">
      <alignment horizontal="center" vertical="center" wrapText="1"/>
    </xf>
    <xf numFmtId="0" fontId="32" fillId="26" borderId="33" xfId="0" applyFont="1" applyFill="1" applyBorder="1" applyAlignment="1">
      <alignment horizontal="left" vertical="center" wrapText="1"/>
    </xf>
    <xf numFmtId="0" fontId="32" fillId="0" borderId="0" xfId="0" applyFont="1" applyAlignment="1">
      <alignment horizontal="left" vertical="center" wrapText="1"/>
    </xf>
    <xf numFmtId="0" fontId="28" fillId="0" borderId="76" xfId="0" applyFont="1" applyBorder="1" applyAlignment="1">
      <alignment horizontal="left" vertical="center" wrapText="1"/>
    </xf>
    <xf numFmtId="0" fontId="32" fillId="26" borderId="36" xfId="0" applyFont="1" applyFill="1" applyBorder="1" applyAlignment="1">
      <alignment horizontal="left" vertical="center" wrapText="1"/>
    </xf>
    <xf numFmtId="0" fontId="32" fillId="0" borderId="2" xfId="0" applyFont="1" applyBorder="1" applyAlignment="1">
      <alignment horizontal="left" vertical="center" wrapText="1"/>
    </xf>
    <xf numFmtId="0" fontId="28" fillId="0" borderId="90" xfId="0" applyFont="1" applyBorder="1" applyAlignment="1">
      <alignment horizontal="left" vertical="center" wrapText="1"/>
    </xf>
    <xf numFmtId="0" fontId="58" fillId="26" borderId="0" xfId="0" applyFont="1" applyFill="1" applyAlignment="1">
      <alignment horizontal="left" vertical="center"/>
    </xf>
    <xf numFmtId="0" fontId="58" fillId="0" borderId="0" xfId="0" applyFont="1" applyAlignment="1">
      <alignment horizontal="left" vertical="center"/>
    </xf>
    <xf numFmtId="49" fontId="31" fillId="0" borderId="33" xfId="0" applyNumberFormat="1" applyFont="1" applyBorder="1" applyAlignment="1">
      <alignment horizontal="center" vertical="center"/>
    </xf>
    <xf numFmtId="49" fontId="31" fillId="0" borderId="0" xfId="0" applyNumberFormat="1" applyFont="1" applyAlignment="1">
      <alignment horizontal="center" vertical="center"/>
    </xf>
    <xf numFmtId="49" fontId="31" fillId="0" borderId="48" xfId="0" applyNumberFormat="1" applyFont="1" applyBorder="1" applyAlignment="1">
      <alignment horizontal="center" vertical="center"/>
    </xf>
    <xf numFmtId="49" fontId="31" fillId="0" borderId="34" xfId="0" applyNumberFormat="1" applyFont="1" applyBorder="1" applyAlignment="1">
      <alignment horizontal="center" vertical="center"/>
    </xf>
    <xf numFmtId="49" fontId="31" fillId="0" borderId="35" xfId="0" applyNumberFormat="1" applyFont="1" applyBorder="1" applyAlignment="1">
      <alignment horizontal="center" vertical="center"/>
    </xf>
    <xf numFmtId="49" fontId="31" fillId="0" borderId="127" xfId="0" applyNumberFormat="1" applyFont="1" applyBorder="1" applyAlignment="1">
      <alignment horizontal="center" vertical="center"/>
    </xf>
    <xf numFmtId="0" fontId="27" fillId="26" borderId="0" xfId="0" applyFont="1" applyFill="1" applyAlignment="1">
      <alignment vertical="center" wrapText="1"/>
    </xf>
    <xf numFmtId="0" fontId="27" fillId="0" borderId="0" xfId="0" applyFont="1" applyAlignment="1">
      <alignment vertical="center"/>
    </xf>
    <xf numFmtId="49" fontId="31" fillId="0" borderId="31" xfId="0" applyNumberFormat="1" applyFont="1" applyBorder="1" applyAlignment="1">
      <alignment horizontal="center" vertical="center"/>
    </xf>
    <xf numFmtId="49" fontId="31" fillId="0" borderId="32" xfId="0" applyNumberFormat="1" applyFont="1" applyBorder="1" applyAlignment="1">
      <alignment horizontal="center" vertical="center"/>
    </xf>
    <xf numFmtId="49" fontId="31" fillId="0" borderId="132" xfId="0" applyNumberFormat="1" applyFont="1" applyBorder="1" applyAlignment="1">
      <alignment horizontal="center" vertical="center"/>
    </xf>
    <xf numFmtId="49" fontId="28" fillId="0" borderId="88" xfId="0" applyNumberFormat="1" applyFont="1" applyBorder="1" applyAlignment="1">
      <alignment horizontal="center" vertical="center"/>
    </xf>
    <xf numFmtId="0" fontId="28" fillId="0" borderId="91" xfId="0" applyFont="1" applyBorder="1"/>
    <xf numFmtId="49" fontId="28" fillId="0" borderId="49" xfId="0" applyNumberFormat="1" applyFont="1" applyBorder="1" applyAlignment="1">
      <alignment horizontal="center" vertical="center"/>
    </xf>
    <xf numFmtId="0" fontId="28" fillId="0" borderId="78" xfId="0" applyFont="1" applyBorder="1"/>
    <xf numFmtId="49" fontId="28" fillId="0" borderId="26" xfId="0" applyNumberFormat="1" applyFont="1" applyBorder="1" applyAlignment="1">
      <alignment horizontal="center" vertical="center"/>
    </xf>
    <xf numFmtId="0" fontId="28" fillId="0" borderId="90" xfId="0" applyFont="1" applyBorder="1"/>
    <xf numFmtId="0" fontId="48" fillId="26" borderId="0" xfId="0" applyFont="1" applyFill="1" applyAlignment="1">
      <alignment horizontal="center" vertical="center" wrapText="1"/>
    </xf>
    <xf numFmtId="0" fontId="49" fillId="0" borderId="0" xfId="0" applyFont="1" applyAlignment="1">
      <alignment horizontal="center" vertical="center" wrapText="1"/>
    </xf>
    <xf numFmtId="0" fontId="32" fillId="26" borderId="34" xfId="0" applyFont="1" applyFill="1" applyBorder="1" applyAlignment="1">
      <alignment horizontal="left" vertical="center" wrapText="1"/>
    </xf>
    <xf numFmtId="0" fontId="32" fillId="0" borderId="35" xfId="0" applyFont="1" applyBorder="1" applyAlignment="1">
      <alignment horizontal="left" vertical="center" wrapText="1"/>
    </xf>
    <xf numFmtId="0" fontId="28" fillId="0" borderId="119" xfId="0" applyFont="1" applyBorder="1" applyAlignment="1">
      <alignment horizontal="left" vertical="center" wrapText="1"/>
    </xf>
    <xf numFmtId="49" fontId="28" fillId="0" borderId="133" xfId="0" applyNumberFormat="1" applyFont="1" applyBorder="1" applyAlignment="1">
      <alignment horizontal="center" vertical="center"/>
    </xf>
    <xf numFmtId="0" fontId="28" fillId="0" borderId="148" xfId="0" applyFont="1" applyBorder="1"/>
    <xf numFmtId="0" fontId="27" fillId="26" borderId="0" xfId="0" applyFont="1" applyFill="1" applyAlignment="1">
      <alignment horizontal="left" vertical="center" wrapText="1"/>
    </xf>
    <xf numFmtId="0" fontId="32" fillId="26" borderId="31" xfId="0" applyFont="1" applyFill="1" applyBorder="1" applyAlignment="1">
      <alignment horizontal="left" vertical="center" wrapText="1"/>
    </xf>
    <xf numFmtId="0" fontId="32" fillId="0" borderId="32" xfId="0" applyFont="1" applyBorder="1" applyAlignment="1">
      <alignment horizontal="left" vertical="center" wrapText="1"/>
    </xf>
    <xf numFmtId="0" fontId="28" fillId="0" borderId="96" xfId="0" applyFont="1" applyBorder="1" applyAlignment="1">
      <alignment horizontal="left" vertical="center" wrapText="1"/>
    </xf>
    <xf numFmtId="0" fontId="32" fillId="26" borderId="81" xfId="0" applyFont="1" applyFill="1" applyBorder="1" applyAlignment="1">
      <alignment horizontal="left" vertical="center" wrapText="1"/>
    </xf>
    <xf numFmtId="0" fontId="32" fillId="0" borderId="82" xfId="0" applyFont="1" applyBorder="1" applyAlignment="1">
      <alignment horizontal="left" vertical="center" wrapText="1"/>
    </xf>
    <xf numFmtId="0" fontId="28" fillId="0" borderId="91" xfId="0" applyFont="1" applyBorder="1" applyAlignment="1">
      <alignment horizontal="left" vertical="center" wrapText="1"/>
    </xf>
    <xf numFmtId="49" fontId="67" fillId="0" borderId="33" xfId="0" applyNumberFormat="1" applyFont="1" applyBorder="1" applyAlignment="1">
      <alignment horizontal="center" vertical="center"/>
    </xf>
    <xf numFmtId="49" fontId="67" fillId="0" borderId="0" xfId="0" applyNumberFormat="1" applyFont="1" applyAlignment="1">
      <alignment horizontal="center" vertical="center"/>
    </xf>
    <xf numFmtId="49" fontId="67" fillId="0" borderId="48" xfId="0" applyNumberFormat="1" applyFont="1" applyBorder="1" applyAlignment="1">
      <alignment horizontal="center" vertical="center"/>
    </xf>
    <xf numFmtId="49" fontId="67" fillId="0" borderId="34" xfId="0" applyNumberFormat="1" applyFont="1" applyBorder="1" applyAlignment="1">
      <alignment horizontal="center" vertical="center"/>
    </xf>
    <xf numFmtId="49" fontId="67" fillId="0" borderId="35" xfId="0" applyNumberFormat="1" applyFont="1" applyBorder="1" applyAlignment="1">
      <alignment horizontal="center" vertical="center"/>
    </xf>
    <xf numFmtId="49" fontId="67" fillId="0" borderId="127" xfId="0" applyNumberFormat="1" applyFont="1" applyBorder="1" applyAlignment="1">
      <alignment horizontal="center" vertical="center"/>
    </xf>
    <xf numFmtId="49" fontId="67" fillId="0" borderId="31" xfId="0" applyNumberFormat="1" applyFont="1" applyBorder="1" applyAlignment="1">
      <alignment horizontal="center" vertical="center"/>
    </xf>
    <xf numFmtId="49" fontId="67" fillId="0" borderId="32" xfId="0" applyNumberFormat="1" applyFont="1" applyBorder="1" applyAlignment="1">
      <alignment horizontal="center" vertical="center"/>
    </xf>
    <xf numFmtId="49" fontId="67" fillId="0" borderId="132" xfId="0" applyNumberFormat="1" applyFont="1" applyBorder="1" applyAlignment="1">
      <alignment horizontal="center" vertical="center"/>
    </xf>
    <xf numFmtId="49" fontId="27" fillId="0" borderId="88" xfId="0" applyNumberFormat="1" applyFont="1" applyBorder="1" applyAlignment="1">
      <alignment horizontal="center" vertical="center"/>
    </xf>
    <xf numFmtId="0" fontId="27" fillId="0" borderId="91" xfId="0" applyFont="1" applyBorder="1"/>
    <xf numFmtId="49" fontId="27" fillId="0" borderId="49" xfId="0" applyNumberFormat="1" applyFont="1" applyBorder="1" applyAlignment="1">
      <alignment horizontal="center" vertical="center"/>
    </xf>
    <xf numFmtId="0" fontId="27" fillId="0" borderId="78" xfId="0" applyFont="1" applyBorder="1"/>
    <xf numFmtId="0" fontId="48" fillId="0" borderId="0" xfId="0" applyFont="1" applyAlignment="1">
      <alignment horizontal="center" vertical="center" wrapText="1"/>
    </xf>
    <xf numFmtId="0" fontId="27" fillId="0" borderId="0" xfId="0" applyFont="1" applyAlignment="1">
      <alignment vertical="center" wrapText="1"/>
    </xf>
    <xf numFmtId="49" fontId="27" fillId="0" borderId="133" xfId="0" applyNumberFormat="1" applyFont="1" applyBorder="1" applyAlignment="1">
      <alignment horizontal="center" vertical="center"/>
    </xf>
    <xf numFmtId="0" fontId="27" fillId="0" borderId="148" xfId="0" applyFont="1" applyBorder="1"/>
    <xf numFmtId="0" fontId="27" fillId="0" borderId="131" xfId="0" applyFont="1" applyBorder="1" applyAlignment="1">
      <alignment horizontal="left" vertical="center" wrapText="1"/>
    </xf>
    <xf numFmtId="0" fontId="27" fillId="0" borderId="4" xfId="0" applyFont="1" applyBorder="1" applyAlignment="1">
      <alignment horizontal="left" vertical="center" wrapText="1"/>
    </xf>
    <xf numFmtId="0" fontId="27" fillId="0" borderId="148" xfId="0" applyFont="1" applyBorder="1" applyAlignment="1">
      <alignment horizontal="left" vertical="center" wrapText="1"/>
    </xf>
    <xf numFmtId="0" fontId="27" fillId="0" borderId="33" xfId="0" applyFont="1" applyBorder="1" applyAlignment="1">
      <alignment horizontal="left" vertical="center" wrapText="1"/>
    </xf>
    <xf numFmtId="0" fontId="27" fillId="0" borderId="0" xfId="0" applyFont="1" applyAlignment="1">
      <alignment horizontal="left" vertical="center" wrapText="1"/>
    </xf>
    <xf numFmtId="0" fontId="27" fillId="0" borderId="76" xfId="0" applyFont="1" applyBorder="1" applyAlignment="1">
      <alignment horizontal="left" vertical="center" wrapText="1"/>
    </xf>
    <xf numFmtId="49" fontId="33" fillId="0" borderId="0" xfId="0" applyNumberFormat="1" applyFont="1" applyAlignment="1">
      <alignment horizontal="left" vertical="center" wrapText="1"/>
    </xf>
    <xf numFmtId="49" fontId="27" fillId="0" borderId="26" xfId="0" applyNumberFormat="1" applyFont="1" applyBorder="1" applyAlignment="1">
      <alignment horizontal="center" vertical="center"/>
    </xf>
    <xf numFmtId="0" fontId="27" fillId="0" borderId="90" xfId="0" applyFont="1" applyBorder="1"/>
    <xf numFmtId="0" fontId="27" fillId="0" borderId="36" xfId="0" applyFont="1" applyBorder="1" applyAlignment="1">
      <alignment horizontal="left" vertical="center" wrapText="1"/>
    </xf>
    <xf numFmtId="0" fontId="27" fillId="0" borderId="2" xfId="0" applyFont="1" applyBorder="1" applyAlignment="1">
      <alignment horizontal="left" vertical="center" wrapText="1"/>
    </xf>
    <xf numFmtId="0" fontId="27" fillId="0" borderId="90" xfId="0" applyFont="1" applyBorder="1" applyAlignment="1">
      <alignment horizontal="left" vertical="center" wrapText="1"/>
    </xf>
    <xf numFmtId="0" fontId="27" fillId="0" borderId="81" xfId="0" applyFont="1" applyBorder="1" applyAlignment="1">
      <alignment horizontal="left" vertical="center" wrapText="1"/>
    </xf>
    <xf numFmtId="0" fontId="27" fillId="0" borderId="82" xfId="0" applyFont="1" applyBorder="1" applyAlignment="1">
      <alignment horizontal="left" vertical="center" wrapText="1"/>
    </xf>
    <xf numFmtId="0" fontId="27" fillId="0" borderId="91" xfId="0" applyFont="1" applyBorder="1" applyAlignment="1">
      <alignment horizontal="left" vertical="center" wrapText="1"/>
    </xf>
    <xf numFmtId="0" fontId="27" fillId="0" borderId="0" xfId="0" applyFont="1"/>
    <xf numFmtId="0" fontId="39" fillId="26" borderId="0" xfId="0" applyFont="1" applyFill="1" applyAlignment="1">
      <alignment horizontal="center"/>
    </xf>
    <xf numFmtId="3" fontId="33" fillId="0" borderId="0" xfId="65" applyNumberFormat="1" applyFont="1" applyFill="1" applyBorder="1" applyAlignment="1">
      <alignment vertical="center"/>
    </xf>
    <xf numFmtId="0" fontId="33" fillId="0" borderId="0" xfId="0" applyFont="1" applyAlignment="1">
      <alignment vertical="center"/>
    </xf>
    <xf numFmtId="0" fontId="43" fillId="0" borderId="31" xfId="0" applyFont="1" applyBorder="1" applyAlignment="1" applyProtection="1">
      <alignment vertical="center" shrinkToFit="1"/>
      <protection locked="0"/>
    </xf>
    <xf numFmtId="0" fontId="43" fillId="0" borderId="32" xfId="0" applyFont="1" applyBorder="1" applyAlignment="1" applyProtection="1">
      <alignment vertical="center" shrinkToFit="1"/>
      <protection locked="0"/>
    </xf>
    <xf numFmtId="0" fontId="43" fillId="0" borderId="96" xfId="0" applyFont="1" applyBorder="1" applyAlignment="1" applyProtection="1">
      <alignment vertical="center" shrinkToFit="1"/>
      <protection locked="0"/>
    </xf>
    <xf numFmtId="0" fontId="43" fillId="0" borderId="34" xfId="0" applyFont="1" applyBorder="1" applyAlignment="1" applyProtection="1">
      <alignment vertical="center" shrinkToFit="1"/>
      <protection locked="0"/>
    </xf>
    <xf numFmtId="0" fontId="43" fillId="0" borderId="35" xfId="0" applyFont="1" applyBorder="1" applyAlignment="1" applyProtection="1">
      <alignment vertical="center" shrinkToFit="1"/>
      <protection locked="0"/>
    </xf>
    <xf numFmtId="0" fontId="43" fillId="0" borderId="119" xfId="0" applyFont="1" applyBorder="1" applyAlignment="1" applyProtection="1">
      <alignment vertical="center" shrinkToFit="1"/>
      <protection locked="0"/>
    </xf>
    <xf numFmtId="0" fontId="43" fillId="0" borderId="2" xfId="0" applyFont="1" applyBorder="1" applyAlignment="1">
      <alignment vertical="center"/>
    </xf>
    <xf numFmtId="0" fontId="43" fillId="0" borderId="172" xfId="0" applyFont="1" applyBorder="1" applyAlignment="1">
      <alignment vertical="center" wrapText="1"/>
    </xf>
    <xf numFmtId="0" fontId="43" fillId="0" borderId="167" xfId="0" applyFont="1" applyBorder="1" applyAlignment="1">
      <alignment vertical="center"/>
    </xf>
    <xf numFmtId="0" fontId="60" fillId="0" borderId="34" xfId="0" applyFont="1" applyBorder="1" applyAlignment="1">
      <alignment vertical="center" wrapText="1"/>
    </xf>
    <xf numFmtId="0" fontId="0" fillId="0" borderId="35" xfId="0" applyBorder="1" applyAlignment="1">
      <alignment vertical="center"/>
    </xf>
    <xf numFmtId="49" fontId="43" fillId="0" borderId="47" xfId="0" applyNumberFormat="1" applyFont="1" applyBorder="1" applyAlignment="1">
      <alignment horizontal="left" vertical="center"/>
    </xf>
    <xf numFmtId="0" fontId="48" fillId="0" borderId="0" xfId="0" applyFont="1" applyAlignment="1">
      <alignment horizontal="center" vertical="center"/>
    </xf>
    <xf numFmtId="0" fontId="49" fillId="0" borderId="0" xfId="0" applyFont="1" applyAlignment="1">
      <alignment horizontal="center" vertical="center"/>
    </xf>
    <xf numFmtId="0" fontId="83" fillId="29" borderId="31" xfId="0" applyFont="1" applyFill="1" applyBorder="1" applyAlignment="1">
      <alignment horizontal="center" vertical="center"/>
    </xf>
    <xf numFmtId="0" fontId="83" fillId="29" borderId="32" xfId="0" applyFont="1" applyFill="1" applyBorder="1" applyAlignment="1">
      <alignment horizontal="center" vertical="center"/>
    </xf>
    <xf numFmtId="0" fontId="83" fillId="29" borderId="132" xfId="0" applyFont="1" applyFill="1" applyBorder="1" applyAlignment="1">
      <alignment horizontal="center" vertical="center"/>
    </xf>
    <xf numFmtId="0" fontId="83" fillId="29" borderId="172" xfId="0" applyFont="1" applyFill="1" applyBorder="1" applyAlignment="1">
      <alignment horizontal="center" vertical="center"/>
    </xf>
    <xf numFmtId="0" fontId="83" fillId="29" borderId="168" xfId="0" applyFont="1" applyFill="1" applyBorder="1" applyAlignment="1">
      <alignment horizontal="center" vertical="center"/>
    </xf>
    <xf numFmtId="0" fontId="83" fillId="29" borderId="169" xfId="0" applyFont="1" applyFill="1" applyBorder="1" applyAlignment="1">
      <alignment horizontal="center" vertical="center"/>
    </xf>
    <xf numFmtId="0" fontId="83" fillId="29" borderId="77" xfId="0" applyFont="1" applyFill="1" applyBorder="1" applyAlignment="1">
      <alignment horizontal="center" vertical="center"/>
    </xf>
    <xf numFmtId="0" fontId="83" fillId="29" borderId="208" xfId="0" applyFont="1" applyFill="1" applyBorder="1" applyAlignment="1">
      <alignment horizontal="center" vertical="center"/>
    </xf>
    <xf numFmtId="0" fontId="92" fillId="0" borderId="0" xfId="0" applyFont="1" applyAlignment="1">
      <alignment vertical="center" wrapText="1"/>
    </xf>
    <xf numFmtId="0" fontId="43" fillId="0" borderId="81" xfId="0" applyFont="1" applyBorder="1" applyAlignment="1">
      <alignment horizontal="left" vertical="center"/>
    </xf>
    <xf numFmtId="0" fontId="43" fillId="0" borderId="82" xfId="0" applyFont="1" applyBorder="1" applyAlignment="1">
      <alignment horizontal="left" vertical="center"/>
    </xf>
    <xf numFmtId="0" fontId="0" fillId="0" borderId="82" xfId="0" applyBorder="1" applyAlignment="1">
      <alignment horizontal="left"/>
    </xf>
    <xf numFmtId="0" fontId="43" fillId="0" borderId="176" xfId="0" applyFont="1" applyBorder="1" applyAlignment="1">
      <alignment horizontal="left" vertical="center" indent="1"/>
    </xf>
    <xf numFmtId="0" fontId="43" fillId="0" borderId="142" xfId="0" applyFont="1" applyBorder="1" applyAlignment="1">
      <alignment horizontal="left" vertical="center" indent="1"/>
    </xf>
    <xf numFmtId="0" fontId="43" fillId="0" borderId="299" xfId="0" applyFont="1" applyBorder="1" applyAlignment="1">
      <alignment horizontal="left" vertical="center" indent="1"/>
    </xf>
    <xf numFmtId="0" fontId="43" fillId="0" borderId="300" xfId="0" applyFont="1" applyBorder="1" applyAlignment="1">
      <alignment horizontal="left" vertical="center" indent="1"/>
    </xf>
    <xf numFmtId="0" fontId="43" fillId="0" borderId="138" xfId="0" applyFont="1" applyBorder="1" applyAlignment="1">
      <alignment horizontal="left" vertical="center" indent="1"/>
    </xf>
    <xf numFmtId="0" fontId="43" fillId="0" borderId="141" xfId="0" applyFont="1" applyBorder="1" applyAlignment="1">
      <alignment horizontal="left" vertical="center" indent="1"/>
    </xf>
    <xf numFmtId="0" fontId="83" fillId="29" borderId="162" xfId="0" applyFont="1" applyFill="1" applyBorder="1" applyAlignment="1">
      <alignment horizontal="center" vertical="center"/>
    </xf>
    <xf numFmtId="0" fontId="83" fillId="29" borderId="163" xfId="0" applyFont="1" applyFill="1" applyBorder="1" applyAlignment="1">
      <alignment horizontal="center" vertical="center"/>
    </xf>
    <xf numFmtId="0" fontId="83" fillId="29" borderId="164" xfId="0" applyFont="1" applyFill="1" applyBorder="1" applyAlignment="1">
      <alignment horizontal="center" vertical="center"/>
    </xf>
    <xf numFmtId="180" fontId="43" fillId="0" borderId="31" xfId="0" applyNumberFormat="1" applyFont="1" applyBorder="1" applyAlignment="1" applyProtection="1">
      <alignment vertical="center" shrinkToFit="1"/>
      <protection locked="0"/>
    </xf>
    <xf numFmtId="180" fontId="43" fillId="0" borderId="32" xfId="0" applyNumberFormat="1" applyFont="1" applyBorder="1" applyAlignment="1" applyProtection="1">
      <alignment vertical="center" shrinkToFit="1"/>
      <protection locked="0"/>
    </xf>
    <xf numFmtId="180" fontId="43" fillId="0" borderId="96" xfId="0" applyNumberFormat="1" applyFont="1" applyBorder="1" applyAlignment="1" applyProtection="1">
      <alignment vertical="center" shrinkToFit="1"/>
      <protection locked="0"/>
    </xf>
    <xf numFmtId="180" fontId="43" fillId="0" borderId="34" xfId="0" applyNumberFormat="1" applyFont="1" applyBorder="1" applyAlignment="1" applyProtection="1">
      <alignment vertical="center" shrinkToFit="1"/>
      <protection locked="0"/>
    </xf>
    <xf numFmtId="180" fontId="43" fillId="0" borderId="35" xfId="0" applyNumberFormat="1" applyFont="1" applyBorder="1" applyAlignment="1" applyProtection="1">
      <alignment vertical="center" shrinkToFit="1"/>
      <protection locked="0"/>
    </xf>
    <xf numFmtId="180" fontId="43" fillId="0" borderId="119" xfId="0" applyNumberFormat="1" applyFont="1" applyBorder="1" applyAlignment="1" applyProtection="1">
      <alignment vertical="center" shrinkToFit="1"/>
      <protection locked="0"/>
    </xf>
    <xf numFmtId="0" fontId="43" fillId="0" borderId="50" xfId="0" applyFont="1" applyBorder="1" applyAlignment="1">
      <alignment horizontal="left" vertical="center"/>
    </xf>
    <xf numFmtId="0" fontId="43" fillId="0" borderId="2" xfId="0" applyFont="1" applyBorder="1" applyAlignment="1">
      <alignment horizontal="left" vertical="center"/>
    </xf>
    <xf numFmtId="0" fontId="92" fillId="0" borderId="0" xfId="0" applyFont="1" applyAlignment="1">
      <alignment vertical="center"/>
    </xf>
    <xf numFmtId="0" fontId="94" fillId="0" borderId="0" xfId="0" applyFont="1" applyAlignment="1">
      <alignment vertical="center"/>
    </xf>
    <xf numFmtId="0" fontId="28" fillId="0" borderId="0" xfId="0" applyFont="1" applyAlignment="1">
      <alignment vertical="center"/>
    </xf>
    <xf numFmtId="0" fontId="43" fillId="0" borderId="35" xfId="0" applyFont="1" applyBorder="1" applyAlignment="1">
      <alignment horizontal="left" vertical="center"/>
    </xf>
    <xf numFmtId="3" fontId="33" fillId="0" borderId="0" xfId="65" applyNumberFormat="1" applyFont="1" applyFill="1" applyBorder="1" applyAlignment="1" applyProtection="1">
      <alignment vertical="center"/>
    </xf>
    <xf numFmtId="0" fontId="43" fillId="0" borderId="170" xfId="0" applyFont="1" applyBorder="1" applyAlignment="1">
      <alignment horizontal="left" vertical="center"/>
    </xf>
    <xf numFmtId="0" fontId="43" fillId="0" borderId="142" xfId="0" applyFont="1" applyBorder="1" applyAlignment="1">
      <alignment horizontal="left" vertical="center"/>
    </xf>
    <xf numFmtId="0" fontId="43" fillId="0" borderId="141" xfId="0" applyFont="1" applyBorder="1" applyAlignment="1">
      <alignment horizontal="left" vertical="center"/>
    </xf>
    <xf numFmtId="0" fontId="43" fillId="0" borderId="2" xfId="0" applyFont="1" applyBorder="1" applyAlignment="1">
      <alignment horizontal="left" vertical="center" shrinkToFit="1"/>
    </xf>
    <xf numFmtId="0" fontId="49" fillId="0" borderId="0" xfId="0" applyFont="1" applyAlignment="1">
      <alignment horizontal="left" vertical="center"/>
    </xf>
    <xf numFmtId="3" fontId="48" fillId="0" borderId="0" xfId="65" applyNumberFormat="1" applyFont="1" applyFill="1" applyAlignment="1">
      <alignment horizontal="center" vertical="center"/>
    </xf>
    <xf numFmtId="3" fontId="83" fillId="29" borderId="31" xfId="65" applyNumberFormat="1" applyFont="1" applyFill="1" applyBorder="1" applyAlignment="1">
      <alignment horizontal="center" vertical="center"/>
    </xf>
    <xf numFmtId="3" fontId="83" fillId="29" borderId="32" xfId="65" applyNumberFormat="1" applyFont="1" applyFill="1" applyBorder="1" applyAlignment="1">
      <alignment horizontal="center" vertical="center"/>
    </xf>
    <xf numFmtId="3" fontId="83" fillId="29" borderId="33" xfId="65" applyNumberFormat="1" applyFont="1" applyFill="1" applyBorder="1" applyAlignment="1">
      <alignment horizontal="center" vertical="center"/>
    </xf>
    <xf numFmtId="3" fontId="83" fillId="29" borderId="0" xfId="65" applyNumberFormat="1" applyFont="1" applyFill="1" applyBorder="1" applyAlignment="1">
      <alignment horizontal="center" vertical="center"/>
    </xf>
    <xf numFmtId="3" fontId="83" fillId="29" borderId="172" xfId="65" applyNumberFormat="1" applyFont="1" applyFill="1" applyBorder="1" applyAlignment="1">
      <alignment horizontal="center" vertical="center"/>
    </xf>
    <xf numFmtId="3" fontId="83" fillId="29" borderId="168" xfId="65" applyNumberFormat="1" applyFont="1" applyFill="1" applyBorder="1" applyAlignment="1">
      <alignment horizontal="center" vertical="center"/>
    </xf>
    <xf numFmtId="0" fontId="84" fillId="29" borderId="77" xfId="0" applyFont="1" applyFill="1" applyBorder="1" applyAlignment="1">
      <alignment horizontal="center" vertical="center"/>
    </xf>
    <xf numFmtId="0" fontId="84" fillId="29" borderId="144" xfId="0" applyFont="1" applyFill="1" applyBorder="1" applyAlignment="1">
      <alignment horizontal="center" vertical="center"/>
    </xf>
    <xf numFmtId="0" fontId="84" fillId="29" borderId="208" xfId="0" applyFont="1" applyFill="1" applyBorder="1" applyAlignment="1">
      <alignment horizontal="center" vertical="center"/>
    </xf>
    <xf numFmtId="0" fontId="83" fillId="29" borderId="128" xfId="0" applyFont="1" applyFill="1" applyBorder="1" applyAlignment="1">
      <alignment horizontal="center" vertical="center"/>
    </xf>
    <xf numFmtId="0" fontId="83" fillId="29" borderId="133" xfId="0" applyFont="1" applyFill="1" applyBorder="1" applyAlignment="1">
      <alignment horizontal="center" vertical="center"/>
    </xf>
    <xf numFmtId="0" fontId="83" fillId="29" borderId="4" xfId="0" applyFont="1" applyFill="1" applyBorder="1" applyAlignment="1">
      <alignment horizontal="center" vertical="center"/>
    </xf>
    <xf numFmtId="0" fontId="0" fillId="29" borderId="253" xfId="0" applyFill="1" applyBorder="1" applyAlignment="1">
      <alignment horizontal="center" vertical="center"/>
    </xf>
    <xf numFmtId="0" fontId="0" fillId="29" borderId="31" xfId="0" applyFill="1" applyBorder="1" applyAlignment="1">
      <alignment horizontal="center" vertical="center"/>
    </xf>
    <xf numFmtId="0" fontId="0" fillId="29" borderId="132" xfId="0" applyFill="1" applyBorder="1" applyAlignment="1">
      <alignment horizontal="center" vertical="center"/>
    </xf>
    <xf numFmtId="0" fontId="0" fillId="29" borderId="172" xfId="0" applyFill="1" applyBorder="1" applyAlignment="1">
      <alignment horizontal="center" vertical="center"/>
    </xf>
    <xf numFmtId="0" fontId="0" fillId="29" borderId="169" xfId="0" applyFill="1" applyBorder="1" applyAlignment="1">
      <alignment horizontal="center" vertical="center"/>
    </xf>
    <xf numFmtId="0" fontId="0" fillId="0" borderId="251" xfId="0" applyBorder="1" applyAlignment="1">
      <alignment horizontal="left" vertical="center"/>
    </xf>
    <xf numFmtId="0" fontId="0" fillId="0" borderId="242" xfId="0" applyBorder="1" applyAlignment="1">
      <alignment horizontal="left" vertical="center"/>
    </xf>
    <xf numFmtId="0" fontId="0" fillId="0" borderId="243" xfId="0" applyBorder="1" applyAlignment="1">
      <alignment horizontal="left" vertical="center"/>
    </xf>
    <xf numFmtId="38" fontId="0" fillId="0" borderId="23" xfId="65" applyFont="1" applyFill="1" applyBorder="1" applyAlignment="1" applyProtection="1">
      <alignment horizontal="right" vertical="center"/>
    </xf>
    <xf numFmtId="0" fontId="0" fillId="0" borderId="23"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38" fontId="0" fillId="0" borderId="3" xfId="65" applyFont="1" applyFill="1" applyBorder="1" applyAlignment="1" applyProtection="1">
      <alignment horizontal="right" vertical="center"/>
    </xf>
    <xf numFmtId="0" fontId="0" fillId="0" borderId="3" xfId="0" applyBorder="1" applyAlignment="1">
      <alignment horizontal="right" vertical="center"/>
    </xf>
    <xf numFmtId="180" fontId="49" fillId="26" borderId="31" xfId="0" applyNumberFormat="1" applyFont="1" applyFill="1" applyBorder="1" applyAlignment="1">
      <alignment vertical="center" shrinkToFit="1"/>
    </xf>
    <xf numFmtId="180" fontId="49" fillId="26" borderId="32" xfId="0" applyNumberFormat="1" applyFont="1" applyFill="1" applyBorder="1" applyAlignment="1">
      <alignment vertical="center" shrinkToFit="1"/>
    </xf>
    <xf numFmtId="180" fontId="49" fillId="26" borderId="96" xfId="0" applyNumberFormat="1" applyFont="1" applyFill="1" applyBorder="1" applyAlignment="1">
      <alignment vertical="center" shrinkToFit="1"/>
    </xf>
    <xf numFmtId="180" fontId="49" fillId="26" borderId="34" xfId="0" applyNumberFormat="1" applyFont="1" applyFill="1" applyBorder="1" applyAlignment="1">
      <alignment vertical="center" shrinkToFit="1"/>
    </xf>
    <xf numFmtId="180" fontId="49" fillId="26" borderId="35" xfId="0" applyNumberFormat="1" applyFont="1" applyFill="1" applyBorder="1" applyAlignment="1">
      <alignment vertical="center" shrinkToFit="1"/>
    </xf>
    <xf numFmtId="180" fontId="49" fillId="26" borderId="119" xfId="0" applyNumberFormat="1" applyFont="1" applyFill="1" applyBorder="1" applyAlignment="1">
      <alignment vertical="center" shrinkToFit="1"/>
    </xf>
    <xf numFmtId="0" fontId="0" fillId="29" borderId="256" xfId="0" applyFill="1" applyBorder="1" applyAlignment="1">
      <alignment horizontal="center" vertical="center"/>
    </xf>
    <xf numFmtId="0" fontId="0" fillId="0" borderId="125" xfId="0" applyBorder="1" applyAlignment="1">
      <alignment vertical="center"/>
    </xf>
    <xf numFmtId="0" fontId="0" fillId="0" borderId="87" xfId="0" applyBorder="1" applyAlignment="1">
      <alignment vertical="center"/>
    </xf>
    <xf numFmtId="0" fontId="58" fillId="0" borderId="0" xfId="0" applyFont="1" applyAlignment="1">
      <alignment vertical="center"/>
    </xf>
    <xf numFmtId="0" fontId="0" fillId="0" borderId="251" xfId="0" applyBorder="1" applyAlignment="1">
      <alignment horizontal="left" vertical="center" wrapText="1"/>
    </xf>
    <xf numFmtId="0" fontId="0" fillId="0" borderId="242" xfId="0" applyBorder="1" applyAlignment="1">
      <alignment horizontal="left" vertical="center" wrapText="1"/>
    </xf>
    <xf numFmtId="0" fontId="0" fillId="0" borderId="243" xfId="0" applyBorder="1" applyAlignment="1">
      <alignment horizontal="left" vertical="center" wrapText="1"/>
    </xf>
    <xf numFmtId="0" fontId="0" fillId="0" borderId="252" xfId="0" applyBorder="1" applyAlignment="1">
      <alignment horizontal="left" vertical="center"/>
    </xf>
    <xf numFmtId="0" fontId="0" fillId="0" borderId="264" xfId="0" applyBorder="1" applyAlignment="1">
      <alignment horizontal="left" vertical="center"/>
    </xf>
    <xf numFmtId="0" fontId="0" fillId="0" borderId="265" xfId="0" applyBorder="1" applyAlignment="1">
      <alignment horizontal="left" vertical="center"/>
    </xf>
    <xf numFmtId="0" fontId="0" fillId="0" borderId="24" xfId="0" applyBorder="1" applyAlignment="1">
      <alignment horizontal="right" vertical="center"/>
    </xf>
    <xf numFmtId="0" fontId="0" fillId="29" borderId="162" xfId="0" applyFill="1" applyBorder="1" applyAlignment="1">
      <alignment horizontal="center" vertical="center"/>
    </xf>
    <xf numFmtId="0" fontId="0" fillId="29" borderId="163" xfId="0" applyFill="1" applyBorder="1" applyAlignment="1">
      <alignment horizontal="center" vertical="center"/>
    </xf>
    <xf numFmtId="0" fontId="0" fillId="29" borderId="260" xfId="0" applyFill="1" applyBorder="1" applyAlignment="1">
      <alignment horizontal="center" vertical="center"/>
    </xf>
    <xf numFmtId="0" fontId="0" fillId="0" borderId="250" xfId="0" applyBorder="1" applyAlignment="1">
      <alignment horizontal="left" vertical="center"/>
    </xf>
    <xf numFmtId="0" fontId="0" fillId="0" borderId="257" xfId="0" applyBorder="1" applyAlignment="1">
      <alignment horizontal="left" vertical="center"/>
    </xf>
    <xf numFmtId="0" fontId="0" fillId="0" borderId="258" xfId="0" applyBorder="1" applyAlignment="1">
      <alignment horizontal="left" vertical="center"/>
    </xf>
    <xf numFmtId="0" fontId="0" fillId="0" borderId="21" xfId="0" applyBorder="1" applyAlignment="1">
      <alignment horizontal="right" vertical="center"/>
    </xf>
    <xf numFmtId="38" fontId="0" fillId="0" borderId="18" xfId="65" applyFont="1" applyFill="1" applyBorder="1" applyAlignment="1" applyProtection="1">
      <alignment horizontal="right" vertical="center"/>
    </xf>
    <xf numFmtId="0" fontId="0" fillId="0" borderId="240" xfId="0" applyBorder="1" applyAlignment="1">
      <alignment horizontal="left" vertical="center"/>
    </xf>
    <xf numFmtId="193" fontId="0" fillId="0" borderId="240" xfId="0" applyNumberFormat="1" applyBorder="1" applyAlignment="1">
      <alignment horizontal="center" vertical="center"/>
    </xf>
    <xf numFmtId="192" fontId="0" fillId="0" borderId="22" xfId="76" applyNumberFormat="1" applyFont="1" applyBorder="1" applyAlignment="1">
      <alignment horizontal="left" vertical="center" wrapText="1"/>
    </xf>
    <xf numFmtId="192" fontId="0" fillId="0" borderId="23" xfId="76" applyNumberFormat="1" applyFont="1" applyBorder="1" applyAlignment="1">
      <alignment horizontal="left" vertical="center" wrapText="1"/>
    </xf>
    <xf numFmtId="192" fontId="0" fillId="0" borderId="24" xfId="76" applyNumberFormat="1" applyFont="1" applyBorder="1" applyAlignment="1">
      <alignment horizontal="left" vertical="center" wrapText="1"/>
    </xf>
    <xf numFmtId="0" fontId="0" fillId="29" borderId="3" xfId="0" applyFill="1" applyBorder="1" applyAlignment="1">
      <alignment horizontal="center" vertical="center" wrapText="1"/>
    </xf>
    <xf numFmtId="0" fontId="0" fillId="29" borderId="98" xfId="0" applyFill="1" applyBorder="1" applyAlignment="1">
      <alignment horizontal="center" vertical="center" wrapText="1"/>
    </xf>
    <xf numFmtId="0" fontId="0" fillId="29" borderId="3" xfId="0" applyFill="1" applyBorder="1" applyAlignment="1">
      <alignment vertical="center"/>
    </xf>
    <xf numFmtId="0" fontId="0" fillId="0" borderId="121" xfId="0" applyBorder="1" applyAlignment="1">
      <alignment horizontal="center" vertical="center"/>
    </xf>
    <xf numFmtId="0" fontId="0" fillId="0" borderId="24" xfId="0" applyBorder="1" applyAlignment="1">
      <alignment horizontal="center" vertical="center"/>
    </xf>
    <xf numFmtId="192" fontId="0" fillId="0" borderId="20" xfId="76" applyNumberFormat="1" applyFont="1" applyBorder="1" applyAlignment="1">
      <alignment horizontal="left" vertical="center" wrapText="1"/>
    </xf>
    <xf numFmtId="192" fontId="0" fillId="0" borderId="3" xfId="76" applyNumberFormat="1" applyFont="1" applyBorder="1" applyAlignment="1">
      <alignment horizontal="left" vertical="center" wrapText="1"/>
    </xf>
    <xf numFmtId="192" fontId="0" fillId="0" borderId="21" xfId="76" applyNumberFormat="1" applyFont="1" applyBorder="1" applyAlignment="1">
      <alignment horizontal="left" vertical="center" wrapText="1"/>
    </xf>
    <xf numFmtId="0" fontId="0" fillId="29" borderId="247" xfId="0" applyFill="1" applyBorder="1" applyAlignment="1">
      <alignment horizontal="center" vertical="center"/>
    </xf>
    <xf numFmtId="0" fontId="0" fillId="29" borderId="248" xfId="0" applyFill="1" applyBorder="1" applyAlignment="1">
      <alignment horizontal="center" vertical="center"/>
    </xf>
    <xf numFmtId="0" fontId="0" fillId="29" borderId="249" xfId="0" applyFill="1" applyBorder="1" applyAlignment="1">
      <alignment horizontal="center" vertical="center"/>
    </xf>
    <xf numFmtId="0" fontId="0" fillId="29" borderId="29" xfId="76" applyFont="1" applyFill="1" applyBorder="1" applyAlignment="1">
      <alignment horizontal="center" vertical="center"/>
    </xf>
    <xf numFmtId="0" fontId="0" fillId="29" borderId="29" xfId="0" applyFill="1" applyBorder="1" applyAlignment="1">
      <alignment vertical="center"/>
    </xf>
    <xf numFmtId="0" fontId="0" fillId="29" borderId="30" xfId="0" applyFill="1" applyBorder="1" applyAlignment="1">
      <alignment vertical="center"/>
    </xf>
    <xf numFmtId="0" fontId="0" fillId="29" borderId="21" xfId="0" applyFill="1" applyBorder="1" applyAlignment="1">
      <alignment horizontal="center" vertical="center" wrapText="1"/>
    </xf>
    <xf numFmtId="0" fontId="0" fillId="29" borderId="188" xfId="0" applyFill="1" applyBorder="1" applyAlignment="1">
      <alignment horizontal="center" vertical="center" wrapText="1"/>
    </xf>
    <xf numFmtId="0" fontId="0" fillId="29" borderId="98" xfId="0" applyFill="1" applyBorder="1" applyAlignment="1">
      <alignment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149" xfId="0" applyBorder="1" applyAlignment="1">
      <alignment horizontal="center" vertical="center"/>
    </xf>
    <xf numFmtId="0" fontId="0" fillId="0" borderId="30" xfId="0" applyBorder="1" applyAlignment="1">
      <alignment horizontal="center" vertical="center"/>
    </xf>
    <xf numFmtId="0" fontId="0" fillId="0" borderId="254" xfId="0" applyBorder="1" applyAlignment="1">
      <alignment horizontal="left" vertical="center"/>
    </xf>
    <xf numFmtId="0" fontId="0" fillId="0" borderId="255" xfId="0" applyBorder="1" applyAlignment="1">
      <alignment horizontal="center" vertical="center"/>
    </xf>
    <xf numFmtId="0" fontId="0" fillId="0" borderId="20" xfId="0" applyBorder="1" applyAlignment="1">
      <alignment horizontal="left" vertical="center" wrapText="1"/>
    </xf>
    <xf numFmtId="0" fontId="0" fillId="0" borderId="3" xfId="0" applyBorder="1" applyAlignment="1">
      <alignment horizontal="left" vertical="center" wrapText="1"/>
    </xf>
    <xf numFmtId="0" fontId="0" fillId="0" borderId="21" xfId="0" applyBorder="1" applyAlignment="1">
      <alignment horizontal="left" vertical="center" wrapText="1"/>
    </xf>
    <xf numFmtId="0" fontId="0" fillId="0" borderId="236" xfId="0" applyBorder="1" applyAlignment="1">
      <alignment horizontal="left" vertical="center"/>
    </xf>
    <xf numFmtId="0" fontId="0" fillId="0" borderId="237" xfId="0" applyBorder="1" applyAlignment="1">
      <alignment horizontal="center" vertical="center"/>
    </xf>
    <xf numFmtId="0" fontId="0" fillId="0" borderId="238" xfId="0" applyBorder="1" applyAlignment="1">
      <alignment horizontal="center" vertical="center"/>
    </xf>
    <xf numFmtId="0" fontId="0" fillId="0" borderId="237" xfId="0" applyBorder="1" applyAlignment="1">
      <alignment horizontal="right" vertic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180" fontId="41" fillId="26" borderId="245" xfId="0" applyNumberFormat="1" applyFont="1" applyFill="1" applyBorder="1" applyAlignment="1">
      <alignment vertical="center" shrinkToFit="1"/>
    </xf>
    <xf numFmtId="180" fontId="41" fillId="26" borderId="1" xfId="0" applyNumberFormat="1" applyFont="1" applyFill="1" applyBorder="1" applyAlignment="1">
      <alignment vertical="center" shrinkToFit="1"/>
    </xf>
    <xf numFmtId="180" fontId="41" fillId="26" borderId="246" xfId="0" applyNumberFormat="1" applyFont="1" applyFill="1" applyBorder="1" applyAlignment="1">
      <alignment vertical="center" shrinkToFit="1"/>
    </xf>
    <xf numFmtId="0" fontId="33" fillId="0" borderId="0" xfId="0" applyFont="1" applyAlignment="1">
      <alignment vertical="center" wrapText="1"/>
    </xf>
    <xf numFmtId="0" fontId="0" fillId="0" borderId="49" xfId="0" applyBorder="1" applyAlignment="1">
      <alignment horizontal="right" vertical="center"/>
    </xf>
    <xf numFmtId="0" fontId="0" fillId="0" borderId="43" xfId="0" applyBorder="1" applyAlignment="1">
      <alignment horizontal="right" vertical="center"/>
    </xf>
    <xf numFmtId="0" fontId="0" fillId="0" borderId="78"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90" xfId="0" applyBorder="1" applyAlignment="1">
      <alignment horizontal="right" vertical="center"/>
    </xf>
    <xf numFmtId="0" fontId="0" fillId="0" borderId="88" xfId="0" applyBorder="1" applyAlignment="1">
      <alignment horizontal="right" vertical="center"/>
    </xf>
    <xf numFmtId="0" fontId="0" fillId="0" borderId="121" xfId="0" applyBorder="1" applyAlignment="1">
      <alignment horizontal="right" vertical="center"/>
    </xf>
    <xf numFmtId="0" fontId="0" fillId="0" borderId="91" xfId="0" applyBorder="1" applyAlignment="1">
      <alignment horizontal="right" vertical="center"/>
    </xf>
    <xf numFmtId="0" fontId="0" fillId="29" borderId="143" xfId="0" applyFill="1" applyBorder="1" applyAlignment="1">
      <alignment horizontal="center" vertical="center"/>
    </xf>
    <xf numFmtId="0" fontId="0" fillId="29" borderId="174" xfId="0" applyFill="1" applyBorder="1" applyAlignment="1">
      <alignment horizontal="center" vertical="center"/>
    </xf>
    <xf numFmtId="0" fontId="0" fillId="29" borderId="133" xfId="0" applyFill="1" applyBorder="1" applyAlignment="1">
      <alignment horizontal="center" vertical="center"/>
    </xf>
    <xf numFmtId="0" fontId="0" fillId="29" borderId="149" xfId="0" applyFill="1" applyBorder="1" applyAlignment="1">
      <alignment horizontal="center" vertical="center"/>
    </xf>
    <xf numFmtId="0" fontId="0" fillId="29" borderId="148" xfId="0" applyFill="1" applyBorder="1" applyAlignment="1">
      <alignment horizontal="center" vertical="center"/>
    </xf>
    <xf numFmtId="0" fontId="0" fillId="29" borderId="166" xfId="0" applyFill="1" applyBorder="1" applyAlignment="1">
      <alignment horizontal="center" vertical="center"/>
    </xf>
    <xf numFmtId="0" fontId="0" fillId="29" borderId="97" xfId="0" applyFill="1" applyBorder="1" applyAlignment="1">
      <alignment horizontal="center" vertical="center"/>
    </xf>
    <xf numFmtId="0" fontId="0" fillId="29" borderId="214" xfId="0" applyFill="1" applyBorder="1" applyAlignment="1">
      <alignment horizontal="center" vertical="center"/>
    </xf>
    <xf numFmtId="0" fontId="44" fillId="31" borderId="26" xfId="0" applyFont="1" applyFill="1" applyBorder="1" applyAlignment="1">
      <alignment vertical="center"/>
    </xf>
    <xf numFmtId="0" fontId="44" fillId="31" borderId="2" xfId="0" applyFont="1" applyFill="1" applyBorder="1" applyAlignment="1">
      <alignment vertical="center"/>
    </xf>
    <xf numFmtId="0" fontId="44" fillId="31" borderId="27" xfId="0" applyFont="1" applyFill="1" applyBorder="1" applyAlignment="1">
      <alignment vertical="center"/>
    </xf>
    <xf numFmtId="0" fontId="44" fillId="31" borderId="49" xfId="0" applyFont="1" applyFill="1" applyBorder="1" applyAlignment="1">
      <alignment vertical="center"/>
    </xf>
    <xf numFmtId="0" fontId="44" fillId="31" borderId="50" xfId="0" applyFont="1" applyFill="1" applyBorder="1" applyAlignment="1">
      <alignment vertical="center"/>
    </xf>
    <xf numFmtId="0" fontId="44" fillId="31" borderId="43" xfId="0" applyFont="1" applyFill="1" applyBorder="1" applyAlignment="1">
      <alignment vertical="center"/>
    </xf>
    <xf numFmtId="0" fontId="83" fillId="29" borderId="131" xfId="0" applyFont="1" applyFill="1" applyBorder="1" applyAlignment="1">
      <alignment horizontal="center" vertical="center"/>
    </xf>
    <xf numFmtId="0" fontId="83" fillId="29" borderId="148" xfId="0" applyFont="1" applyFill="1" applyBorder="1" applyAlignment="1">
      <alignment horizontal="center" vertical="center"/>
    </xf>
    <xf numFmtId="3" fontId="44" fillId="31" borderId="50" xfId="65" applyNumberFormat="1" applyFont="1" applyFill="1" applyBorder="1" applyAlignment="1">
      <alignment vertical="center"/>
    </xf>
    <xf numFmtId="3" fontId="44" fillId="31" borderId="2" xfId="65" applyNumberFormat="1" applyFont="1" applyFill="1" applyBorder="1" applyAlignment="1">
      <alignment vertical="center"/>
    </xf>
    <xf numFmtId="3" fontId="44" fillId="31" borderId="26" xfId="65" applyNumberFormat="1" applyFont="1" applyFill="1" applyBorder="1" applyAlignment="1">
      <alignment vertical="center"/>
    </xf>
    <xf numFmtId="0" fontId="50" fillId="31" borderId="2" xfId="0" applyFont="1" applyFill="1" applyBorder="1" applyAlignment="1">
      <alignment vertical="center"/>
    </xf>
    <xf numFmtId="3" fontId="76" fillId="29" borderId="31" xfId="65" applyNumberFormat="1" applyFont="1" applyFill="1" applyBorder="1" applyAlignment="1">
      <alignment horizontal="center" vertical="center"/>
    </xf>
    <xf numFmtId="3" fontId="76" fillId="29" borderId="32" xfId="65" applyNumberFormat="1" applyFont="1" applyFill="1" applyBorder="1" applyAlignment="1">
      <alignment horizontal="center" vertical="center"/>
    </xf>
    <xf numFmtId="3" fontId="76" fillId="29" borderId="33" xfId="65" applyNumberFormat="1" applyFont="1" applyFill="1" applyBorder="1" applyAlignment="1">
      <alignment horizontal="center" vertical="center"/>
    </xf>
    <xf numFmtId="3" fontId="76" fillId="29" borderId="0" xfId="65" applyNumberFormat="1" applyFont="1" applyFill="1" applyBorder="1" applyAlignment="1">
      <alignment horizontal="center" vertical="center"/>
    </xf>
    <xf numFmtId="3" fontId="76" fillId="29" borderId="34" xfId="65" applyNumberFormat="1" applyFont="1" applyFill="1" applyBorder="1" applyAlignment="1">
      <alignment horizontal="center" vertical="center"/>
    </xf>
    <xf numFmtId="3" fontId="76" fillId="29" borderId="35" xfId="65" applyNumberFormat="1" applyFont="1" applyFill="1" applyBorder="1" applyAlignment="1">
      <alignment horizontal="center" vertical="center"/>
    </xf>
    <xf numFmtId="3" fontId="44" fillId="0" borderId="31" xfId="65" applyNumberFormat="1" applyFont="1" applyFill="1" applyBorder="1" applyAlignment="1">
      <alignment vertical="center"/>
    </xf>
    <xf numFmtId="3" fontId="44" fillId="0" borderId="32" xfId="65" applyNumberFormat="1" applyFont="1" applyFill="1" applyBorder="1" applyAlignment="1">
      <alignment vertical="center"/>
    </xf>
    <xf numFmtId="3" fontId="44" fillId="31" borderId="101" xfId="65" applyNumberFormat="1" applyFont="1" applyFill="1" applyBorder="1" applyAlignment="1">
      <alignment vertical="center"/>
    </xf>
    <xf numFmtId="3" fontId="44" fillId="31" borderId="86" xfId="65" applyNumberFormat="1" applyFont="1" applyFill="1" applyBorder="1" applyAlignment="1">
      <alignment vertical="center"/>
    </xf>
    <xf numFmtId="3" fontId="44" fillId="26" borderId="86" xfId="65" applyNumberFormat="1" applyFont="1" applyFill="1" applyBorder="1" applyAlignment="1">
      <alignment vertical="center"/>
    </xf>
    <xf numFmtId="3" fontId="76" fillId="29" borderId="172" xfId="65" applyNumberFormat="1" applyFont="1" applyFill="1" applyBorder="1" applyAlignment="1">
      <alignment horizontal="center" vertical="center"/>
    </xf>
    <xf numFmtId="3" fontId="76" fillId="29" borderId="168" xfId="65" applyNumberFormat="1" applyFont="1" applyFill="1" applyBorder="1" applyAlignment="1">
      <alignment horizontal="center" vertical="center"/>
    </xf>
    <xf numFmtId="0" fontId="40" fillId="0" borderId="0" xfId="0" applyFont="1" applyAlignment="1">
      <alignment vertical="top"/>
    </xf>
    <xf numFmtId="3" fontId="44" fillId="30" borderId="150" xfId="65" applyNumberFormat="1" applyFont="1" applyFill="1" applyBorder="1" applyAlignment="1">
      <alignment vertical="center"/>
    </xf>
    <xf numFmtId="3" fontId="44" fillId="0" borderId="81" xfId="65" applyNumberFormat="1" applyFont="1" applyFill="1" applyBorder="1" applyAlignment="1">
      <alignment vertical="center"/>
    </xf>
    <xf numFmtId="3" fontId="44" fillId="0" borderId="82" xfId="65" applyNumberFormat="1" applyFont="1" applyFill="1" applyBorder="1" applyAlignment="1">
      <alignment vertical="center"/>
    </xf>
    <xf numFmtId="3" fontId="44" fillId="0" borderId="136" xfId="65" applyNumberFormat="1" applyFont="1" applyFill="1" applyBorder="1" applyAlignment="1">
      <alignment vertical="center"/>
    </xf>
    <xf numFmtId="3" fontId="44" fillId="0" borderId="116" xfId="65" applyNumberFormat="1" applyFont="1" applyFill="1" applyBorder="1" applyAlignment="1">
      <alignment vertical="center"/>
    </xf>
    <xf numFmtId="3" fontId="44" fillId="0" borderId="84" xfId="65" applyNumberFormat="1" applyFont="1" applyFill="1" applyBorder="1" applyAlignment="1">
      <alignment vertical="center"/>
    </xf>
    <xf numFmtId="3" fontId="44" fillId="0" borderId="86" xfId="65" applyNumberFormat="1" applyFont="1" applyFill="1" applyBorder="1" applyAlignment="1">
      <alignment vertical="center"/>
    </xf>
    <xf numFmtId="3" fontId="44" fillId="0" borderId="159" xfId="65" applyNumberFormat="1" applyFont="1" applyFill="1" applyBorder="1" applyAlignment="1">
      <alignment vertical="center"/>
    </xf>
    <xf numFmtId="3" fontId="44" fillId="0" borderId="160" xfId="65" applyNumberFormat="1" applyFont="1" applyFill="1" applyBorder="1" applyAlignment="1">
      <alignment vertical="center"/>
    </xf>
    <xf numFmtId="0" fontId="82" fillId="29" borderId="73" xfId="0" applyFont="1" applyFill="1" applyBorder="1" applyAlignment="1">
      <alignment horizontal="center" vertical="center"/>
    </xf>
    <xf numFmtId="0" fontId="82" fillId="29" borderId="71" xfId="0" applyFont="1" applyFill="1" applyBorder="1" applyAlignment="1">
      <alignment horizontal="center" vertical="center"/>
    </xf>
    <xf numFmtId="0" fontId="82" fillId="29" borderId="230" xfId="0" applyFont="1" applyFill="1" applyBorder="1" applyAlignment="1">
      <alignment horizontal="center" vertical="center"/>
    </xf>
    <xf numFmtId="3" fontId="44" fillId="0" borderId="80" xfId="65" applyNumberFormat="1" applyFont="1" applyFill="1" applyBorder="1" applyAlignment="1">
      <alignment vertical="center"/>
    </xf>
    <xf numFmtId="3" fontId="44" fillId="0" borderId="47" xfId="65" applyNumberFormat="1" applyFont="1" applyFill="1" applyBorder="1" applyAlignment="1">
      <alignment vertical="center"/>
    </xf>
    <xf numFmtId="3" fontId="44" fillId="31" borderId="82" xfId="65" applyNumberFormat="1" applyFont="1" applyFill="1" applyBorder="1" applyAlignment="1">
      <alignment vertical="center"/>
    </xf>
    <xf numFmtId="180" fontId="44" fillId="0" borderId="31" xfId="0" applyNumberFormat="1" applyFont="1" applyBorder="1" applyAlignment="1">
      <alignment vertical="center" shrinkToFit="1"/>
    </xf>
    <xf numFmtId="180" fontId="44" fillId="0" borderId="32" xfId="0" applyNumberFormat="1" applyFont="1" applyBorder="1" applyAlignment="1">
      <alignment vertical="center" shrinkToFit="1"/>
    </xf>
    <xf numFmtId="180" fontId="44" fillId="0" borderId="96" xfId="0" applyNumberFormat="1" applyFont="1" applyBorder="1" applyAlignment="1">
      <alignment vertical="center" shrinkToFit="1"/>
    </xf>
    <xf numFmtId="180" fontId="44" fillId="0" borderId="34" xfId="0" applyNumberFormat="1" applyFont="1" applyBorder="1" applyAlignment="1">
      <alignment vertical="center" shrinkToFit="1"/>
    </xf>
    <xf numFmtId="180" fontId="44" fillId="0" borderId="35" xfId="0" applyNumberFormat="1" applyFont="1" applyBorder="1" applyAlignment="1">
      <alignment vertical="center" shrinkToFit="1"/>
    </xf>
    <xf numFmtId="180" fontId="44" fillId="0" borderId="119" xfId="0" applyNumberFormat="1" applyFont="1" applyBorder="1" applyAlignment="1">
      <alignment vertical="center" shrinkToFit="1"/>
    </xf>
    <xf numFmtId="3" fontId="40" fillId="0" borderId="0" xfId="65" applyNumberFormat="1" applyFont="1" applyFill="1" applyAlignment="1">
      <alignment vertical="top"/>
    </xf>
    <xf numFmtId="3" fontId="40" fillId="0" borderId="0" xfId="65" applyNumberFormat="1" applyFont="1" applyFill="1" applyBorder="1" applyAlignment="1">
      <alignment horizontal="left" vertical="top"/>
    </xf>
    <xf numFmtId="3" fontId="44" fillId="31" borderId="2" xfId="65" applyNumberFormat="1" applyFont="1" applyFill="1" applyBorder="1" applyAlignment="1">
      <alignment horizontal="left" vertical="center"/>
    </xf>
    <xf numFmtId="3" fontId="44" fillId="31" borderId="26" xfId="65" applyNumberFormat="1" applyFont="1" applyFill="1" applyBorder="1" applyAlignment="1">
      <alignment horizontal="left" vertical="center"/>
    </xf>
    <xf numFmtId="0" fontId="44" fillId="31" borderId="26" xfId="0" applyFont="1" applyFill="1" applyBorder="1" applyAlignment="1">
      <alignment horizontal="left" vertical="center"/>
    </xf>
    <xf numFmtId="0" fontId="44" fillId="31" borderId="2" xfId="0" applyFont="1" applyFill="1" applyBorder="1" applyAlignment="1">
      <alignment horizontal="left" vertical="center"/>
    </xf>
    <xf numFmtId="0" fontId="44" fillId="31" borderId="27" xfId="0" applyFont="1" applyFill="1" applyBorder="1" applyAlignment="1">
      <alignment horizontal="left" vertical="center"/>
    </xf>
    <xf numFmtId="3" fontId="62" fillId="0" borderId="0" xfId="65" applyNumberFormat="1" applyFont="1" applyFill="1" applyAlignment="1">
      <alignment horizontal="center" vertical="center"/>
    </xf>
    <xf numFmtId="0" fontId="62" fillId="0" borderId="0" xfId="0" applyFont="1" applyAlignment="1">
      <alignment horizontal="center" vertical="center"/>
    </xf>
    <xf numFmtId="3" fontId="80" fillId="29" borderId="31" xfId="65" applyNumberFormat="1" applyFont="1" applyFill="1" applyBorder="1" applyAlignment="1">
      <alignment horizontal="center" vertical="center"/>
    </xf>
    <xf numFmtId="3" fontId="80" fillId="29" borderId="32" xfId="65" applyNumberFormat="1" applyFont="1" applyFill="1" applyBorder="1" applyAlignment="1">
      <alignment horizontal="center" vertical="center"/>
    </xf>
    <xf numFmtId="3" fontId="80" fillId="29" borderId="33" xfId="65" applyNumberFormat="1" applyFont="1" applyFill="1" applyBorder="1" applyAlignment="1">
      <alignment horizontal="center" vertical="center"/>
    </xf>
    <xf numFmtId="3" fontId="80" fillId="29" borderId="0" xfId="65" applyNumberFormat="1" applyFont="1" applyFill="1" applyBorder="1" applyAlignment="1">
      <alignment horizontal="center" vertical="center"/>
    </xf>
    <xf numFmtId="3" fontId="80" fillId="29" borderId="172" xfId="65" applyNumberFormat="1" applyFont="1" applyFill="1" applyBorder="1" applyAlignment="1">
      <alignment horizontal="center" vertical="center"/>
    </xf>
    <xf numFmtId="3" fontId="80" fillId="29" borderId="168" xfId="65" applyNumberFormat="1" applyFont="1" applyFill="1" applyBorder="1" applyAlignment="1">
      <alignment horizontal="center" vertical="center"/>
    </xf>
    <xf numFmtId="0" fontId="44" fillId="31" borderId="46" xfId="0" applyFont="1" applyFill="1" applyBorder="1" applyAlignment="1">
      <alignment vertical="center"/>
    </xf>
    <xf numFmtId="0" fontId="44" fillId="31" borderId="47" xfId="0" applyFont="1" applyFill="1" applyBorder="1" applyAlignment="1">
      <alignment vertical="center"/>
    </xf>
    <xf numFmtId="0" fontId="44" fillId="31" borderId="45" xfId="0" applyFont="1" applyFill="1" applyBorder="1" applyAlignment="1">
      <alignment vertical="center"/>
    </xf>
    <xf numFmtId="0" fontId="44" fillId="31" borderId="46" xfId="0" applyFont="1" applyFill="1" applyBorder="1" applyAlignment="1">
      <alignment horizontal="left" vertical="center"/>
    </xf>
    <xf numFmtId="0" fontId="44" fillId="31" borderId="47" xfId="0" applyFont="1" applyFill="1" applyBorder="1" applyAlignment="1">
      <alignment horizontal="left" vertical="center"/>
    </xf>
    <xf numFmtId="3" fontId="44" fillId="31" borderId="50" xfId="65" applyNumberFormat="1" applyFont="1" applyFill="1" applyBorder="1" applyAlignment="1">
      <alignment horizontal="left" vertical="center"/>
    </xf>
    <xf numFmtId="0" fontId="43" fillId="0" borderId="27" xfId="0" applyFont="1" applyBorder="1" applyAlignment="1">
      <alignment horizontal="left" vertical="center"/>
    </xf>
    <xf numFmtId="180" fontId="43" fillId="0" borderId="31" xfId="0" applyNumberFormat="1" applyFont="1" applyBorder="1" applyAlignment="1">
      <alignment vertical="center" shrinkToFit="1"/>
    </xf>
    <xf numFmtId="0" fontId="0" fillId="0" borderId="96" xfId="0" applyBorder="1" applyAlignment="1">
      <alignment vertical="center" shrinkToFit="1"/>
    </xf>
    <xf numFmtId="0" fontId="0" fillId="0" borderId="34" xfId="0" applyBorder="1" applyAlignment="1">
      <alignment vertical="center" shrinkToFit="1"/>
    </xf>
    <xf numFmtId="0" fontId="0" fillId="0" borderId="119" xfId="0" applyBorder="1" applyAlignment="1">
      <alignment vertical="center" shrinkToFit="1"/>
    </xf>
    <xf numFmtId="0" fontId="43" fillId="0" borderId="167" xfId="0" applyFont="1" applyBorder="1" applyAlignment="1">
      <alignment horizontal="left" vertical="center"/>
    </xf>
    <xf numFmtId="0" fontId="0" fillId="0" borderId="167" xfId="0" applyBorder="1" applyAlignment="1">
      <alignment vertical="center"/>
    </xf>
    <xf numFmtId="0" fontId="0" fillId="0" borderId="97" xfId="0" applyBorder="1" applyAlignment="1">
      <alignment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127" xfId="0" applyFont="1" applyBorder="1" applyAlignment="1">
      <alignment horizontal="center" vertical="center"/>
    </xf>
    <xf numFmtId="0" fontId="50" fillId="0" borderId="0" xfId="0" applyFont="1" applyAlignment="1">
      <alignment vertical="top"/>
    </xf>
    <xf numFmtId="0" fontId="40" fillId="0" borderId="0" xfId="0" applyFont="1" applyAlignment="1">
      <alignment vertical="top" wrapText="1"/>
    </xf>
    <xf numFmtId="3" fontId="40" fillId="0" borderId="0" xfId="65" applyNumberFormat="1" applyFont="1" applyFill="1" applyAlignment="1">
      <alignment vertical="top" wrapText="1"/>
    </xf>
    <xf numFmtId="0" fontId="50" fillId="0" borderId="0" xfId="0" applyFont="1" applyAlignment="1">
      <alignment vertical="top" wrapText="1"/>
    </xf>
    <xf numFmtId="0" fontId="0" fillId="0" borderId="2" xfId="0" applyBorder="1" applyAlignment="1">
      <alignment vertical="center"/>
    </xf>
    <xf numFmtId="0" fontId="0" fillId="0" borderId="27" xfId="0" applyBorder="1" applyAlignment="1">
      <alignment vertical="center"/>
    </xf>
    <xf numFmtId="3" fontId="58" fillId="0" borderId="0" xfId="65" applyNumberFormat="1" applyFont="1" applyFill="1" applyAlignment="1">
      <alignment horizontal="left" vertical="center"/>
    </xf>
    <xf numFmtId="0" fontId="78" fillId="29" borderId="31" xfId="0" applyFont="1" applyFill="1" applyBorder="1" applyAlignment="1">
      <alignment horizontal="center" vertical="center"/>
    </xf>
    <xf numFmtId="0" fontId="78" fillId="29" borderId="32" xfId="0" applyFont="1" applyFill="1" applyBorder="1" applyAlignment="1">
      <alignment horizontal="center" vertical="center"/>
    </xf>
    <xf numFmtId="0" fontId="78" fillId="29" borderId="132" xfId="0" applyFont="1" applyFill="1" applyBorder="1" applyAlignment="1">
      <alignment horizontal="center" vertical="center"/>
    </xf>
    <xf numFmtId="0" fontId="78" fillId="29" borderId="172" xfId="0" applyFont="1" applyFill="1" applyBorder="1" applyAlignment="1">
      <alignment horizontal="center" vertical="center"/>
    </xf>
    <xf numFmtId="0" fontId="78" fillId="29" borderId="168" xfId="0" applyFont="1" applyFill="1" applyBorder="1" applyAlignment="1">
      <alignment horizontal="center" vertical="center"/>
    </xf>
    <xf numFmtId="0" fontId="78" fillId="29" borderId="169" xfId="0" applyFont="1" applyFill="1" applyBorder="1" applyAlignment="1">
      <alignment horizontal="center" vertical="center"/>
    </xf>
    <xf numFmtId="0" fontId="78" fillId="29" borderId="128" xfId="0" applyFont="1" applyFill="1" applyBorder="1" applyAlignment="1">
      <alignment horizontal="center" vertical="center"/>
    </xf>
    <xf numFmtId="0" fontId="78" fillId="29" borderId="157" xfId="0" applyFont="1" applyFill="1" applyBorder="1" applyAlignment="1">
      <alignment horizontal="center" vertical="center"/>
    </xf>
    <xf numFmtId="0" fontId="78" fillId="29" borderId="77" xfId="0" applyFont="1" applyFill="1" applyBorder="1" applyAlignment="1">
      <alignment horizontal="center" vertical="center"/>
    </xf>
    <xf numFmtId="0" fontId="78" fillId="29" borderId="208" xfId="0" applyFont="1" applyFill="1" applyBorder="1" applyAlignment="1">
      <alignment horizontal="center" vertical="center"/>
    </xf>
    <xf numFmtId="0" fontId="43" fillId="0" borderId="168" xfId="0" applyFont="1" applyBorder="1" applyAlignment="1">
      <alignment horizontal="left" vertical="center"/>
    </xf>
    <xf numFmtId="3" fontId="33" fillId="0" borderId="0" xfId="65" applyNumberFormat="1" applyFont="1" applyFill="1" applyAlignment="1">
      <alignment vertical="top"/>
    </xf>
    <xf numFmtId="0" fontId="28" fillId="0" borderId="0" xfId="0" applyFont="1" applyAlignment="1">
      <alignment vertical="top"/>
    </xf>
    <xf numFmtId="0" fontId="33" fillId="0" borderId="0" xfId="0" applyFont="1" applyAlignment="1">
      <alignment vertical="top"/>
    </xf>
    <xf numFmtId="3" fontId="33" fillId="0" borderId="0" xfId="65" applyNumberFormat="1" applyFont="1" applyFill="1" applyBorder="1" applyAlignment="1">
      <alignment horizontal="left" vertical="top"/>
    </xf>
    <xf numFmtId="0" fontId="33" fillId="0" borderId="0" xfId="0" applyFont="1" applyAlignment="1">
      <alignment vertical="top" wrapText="1"/>
    </xf>
    <xf numFmtId="180" fontId="43" fillId="0" borderId="32" xfId="0" applyNumberFormat="1" applyFont="1" applyBorder="1" applyAlignment="1">
      <alignment vertical="center" shrinkToFit="1"/>
    </xf>
    <xf numFmtId="180" fontId="43" fillId="0" borderId="96" xfId="0" applyNumberFormat="1" applyFont="1" applyBorder="1" applyAlignment="1">
      <alignment vertical="center" shrinkToFit="1"/>
    </xf>
    <xf numFmtId="180" fontId="43" fillId="0" borderId="34" xfId="0" applyNumberFormat="1" applyFont="1" applyBorder="1" applyAlignment="1">
      <alignment vertical="center" shrinkToFit="1"/>
    </xf>
    <xf numFmtId="180" fontId="43" fillId="0" borderId="35" xfId="0" applyNumberFormat="1" applyFont="1" applyBorder="1" applyAlignment="1">
      <alignment vertical="center" shrinkToFit="1"/>
    </xf>
    <xf numFmtId="180" fontId="43" fillId="0" borderId="119" xfId="0" applyNumberFormat="1" applyFont="1" applyBorder="1" applyAlignment="1">
      <alignment vertical="center" shrinkToFit="1"/>
    </xf>
    <xf numFmtId="0" fontId="78" fillId="29" borderId="74" xfId="0" applyFont="1" applyFill="1" applyBorder="1" applyAlignment="1">
      <alignment horizontal="center" vertical="center"/>
    </xf>
    <xf numFmtId="0" fontId="78" fillId="29" borderId="161" xfId="0" applyFont="1" applyFill="1" applyBorder="1" applyAlignment="1">
      <alignment horizontal="center" vertical="center"/>
    </xf>
    <xf numFmtId="0" fontId="78" fillId="29" borderId="28" xfId="0" applyFont="1" applyFill="1" applyBorder="1" applyAlignment="1">
      <alignment horizontal="center" vertical="center" wrapText="1"/>
    </xf>
    <xf numFmtId="0" fontId="78" fillId="29" borderId="29" xfId="0" applyFont="1" applyFill="1" applyBorder="1" applyAlignment="1">
      <alignment horizontal="center" vertical="center"/>
    </xf>
    <xf numFmtId="0" fontId="78" fillId="29" borderId="215" xfId="0" applyFont="1" applyFill="1" applyBorder="1" applyAlignment="1">
      <alignment horizontal="center" vertical="center"/>
    </xf>
    <xf numFmtId="0" fontId="78" fillId="29" borderId="98" xfId="0" applyFont="1" applyFill="1" applyBorder="1" applyAlignment="1">
      <alignment horizontal="center" vertical="center"/>
    </xf>
    <xf numFmtId="0" fontId="78" fillId="29" borderId="133" xfId="0" applyFont="1" applyFill="1" applyBorder="1" applyAlignment="1">
      <alignment horizontal="center" vertical="center"/>
    </xf>
    <xf numFmtId="0" fontId="78" fillId="29" borderId="166" xfId="0" applyFont="1" applyFill="1" applyBorder="1" applyAlignment="1">
      <alignment horizontal="center" vertical="center"/>
    </xf>
    <xf numFmtId="0" fontId="78" fillId="29" borderId="4" xfId="0" applyFont="1" applyFill="1" applyBorder="1" applyAlignment="1">
      <alignment horizontal="center" vertical="center" wrapText="1"/>
    </xf>
    <xf numFmtId="0" fontId="78" fillId="29" borderId="148" xfId="0" applyFont="1" applyFill="1" applyBorder="1" applyAlignment="1">
      <alignment horizontal="center" vertical="center" wrapText="1"/>
    </xf>
    <xf numFmtId="0" fontId="43" fillId="30" borderId="216" xfId="0" applyFont="1" applyFill="1" applyBorder="1" applyAlignment="1">
      <alignment horizontal="left" vertical="center" textRotation="255"/>
    </xf>
    <xf numFmtId="0" fontId="43" fillId="30" borderId="129" xfId="0" applyFont="1" applyFill="1" applyBorder="1"/>
    <xf numFmtId="176" fontId="45" fillId="30" borderId="144" xfId="0" applyNumberFormat="1" applyFont="1" applyFill="1" applyBorder="1" applyAlignment="1">
      <alignment horizontal="right" vertical="center"/>
    </xf>
    <xf numFmtId="176" fontId="45" fillId="30" borderId="124" xfId="0" applyNumberFormat="1" applyFont="1" applyFill="1" applyBorder="1" applyAlignment="1">
      <alignment horizontal="right" vertical="center"/>
    </xf>
    <xf numFmtId="0" fontId="43" fillId="30" borderId="123" xfId="0" applyFont="1" applyFill="1" applyBorder="1"/>
    <xf numFmtId="0" fontId="43" fillId="30" borderId="85" xfId="0" applyFont="1" applyFill="1" applyBorder="1"/>
    <xf numFmtId="0" fontId="43" fillId="30" borderId="125" xfId="0" applyFont="1" applyFill="1" applyBorder="1"/>
    <xf numFmtId="0" fontId="43" fillId="30" borderId="87" xfId="0" applyFont="1" applyFill="1" applyBorder="1"/>
    <xf numFmtId="0" fontId="43" fillId="0" borderId="31" xfId="0" applyFont="1" applyBorder="1" applyAlignment="1">
      <alignment vertical="center" wrapText="1"/>
    </xf>
    <xf numFmtId="0" fontId="43" fillId="0" borderId="96" xfId="0" applyFont="1" applyBorder="1" applyAlignment="1">
      <alignment vertical="center" wrapText="1"/>
    </xf>
    <xf numFmtId="0" fontId="43" fillId="0" borderId="34" xfId="0" applyFont="1" applyBorder="1" applyAlignment="1">
      <alignment vertical="center" wrapText="1"/>
    </xf>
    <xf numFmtId="0" fontId="43" fillId="0" borderId="119" xfId="0" applyFont="1" applyBorder="1" applyAlignment="1">
      <alignment vertical="center" wrapText="1"/>
    </xf>
    <xf numFmtId="0" fontId="43" fillId="0" borderId="32" xfId="0" applyFont="1" applyBorder="1" applyAlignment="1">
      <alignment vertical="center" wrapText="1"/>
    </xf>
    <xf numFmtId="0" fontId="43" fillId="0" borderId="35" xfId="0" applyFont="1" applyBorder="1" applyAlignment="1">
      <alignment vertical="center" wrapText="1"/>
    </xf>
    <xf numFmtId="0" fontId="40" fillId="0" borderId="0" xfId="0" applyFont="1" applyAlignment="1">
      <alignment vertical="center" wrapText="1"/>
    </xf>
    <xf numFmtId="0" fontId="50" fillId="0" borderId="0" xfId="0" applyFont="1" applyAlignment="1">
      <alignment vertical="center" wrapText="1"/>
    </xf>
    <xf numFmtId="0" fontId="40" fillId="0" borderId="0" xfId="0" applyFont="1" applyAlignment="1">
      <alignment vertical="center"/>
    </xf>
    <xf numFmtId="0" fontId="50" fillId="0" borderId="0" xfId="0" applyFont="1" applyAlignment="1">
      <alignment vertical="center"/>
    </xf>
    <xf numFmtId="3" fontId="40" fillId="0" borderId="0" xfId="65" applyNumberFormat="1" applyFont="1" applyFill="1" applyBorder="1" applyAlignment="1">
      <alignment horizontal="left" vertical="center"/>
    </xf>
    <xf numFmtId="0" fontId="78" fillId="29" borderId="133" xfId="0" applyFont="1" applyFill="1" applyBorder="1" applyAlignment="1">
      <alignment horizontal="center" vertical="center" wrapText="1"/>
    </xf>
    <xf numFmtId="0" fontId="48" fillId="0" borderId="0" xfId="0" applyFont="1"/>
    <xf numFmtId="0" fontId="12" fillId="0" borderId="25" xfId="0" applyFont="1" applyBorder="1" applyAlignment="1">
      <alignment vertical="center"/>
    </xf>
    <xf numFmtId="0" fontId="12" fillId="0" borderId="48" xfId="0" applyFont="1" applyBorder="1" applyAlignment="1">
      <alignment vertical="center"/>
    </xf>
    <xf numFmtId="3" fontId="43" fillId="0" borderId="83" xfId="65" applyNumberFormat="1" applyFont="1" applyFill="1" applyBorder="1" applyAlignment="1">
      <alignment horizontal="left" vertical="center"/>
    </xf>
    <xf numFmtId="0" fontId="12" fillId="0" borderId="50" xfId="0" applyFont="1" applyBorder="1" applyAlignment="1">
      <alignment horizontal="left" vertical="center"/>
    </xf>
    <xf numFmtId="0" fontId="0" fillId="0" borderId="25" xfId="0" applyBorder="1" applyAlignment="1">
      <alignment vertical="center" shrinkToFit="1"/>
    </xf>
    <xf numFmtId="0" fontId="12" fillId="0" borderId="48" xfId="0" applyFont="1" applyBorder="1" applyAlignment="1">
      <alignment vertical="center" shrinkToFit="1"/>
    </xf>
    <xf numFmtId="3" fontId="78" fillId="29" borderId="31" xfId="65" applyNumberFormat="1" applyFont="1" applyFill="1" applyBorder="1" applyAlignment="1">
      <alignment horizontal="center" vertical="center"/>
    </xf>
    <xf numFmtId="3" fontId="78" fillId="29" borderId="32" xfId="65" applyNumberFormat="1" applyFont="1" applyFill="1" applyBorder="1" applyAlignment="1">
      <alignment horizontal="center" vertical="center"/>
    </xf>
    <xf numFmtId="3" fontId="78" fillId="29" borderId="132" xfId="65" applyNumberFormat="1" applyFont="1" applyFill="1" applyBorder="1" applyAlignment="1">
      <alignment horizontal="center" vertical="center"/>
    </xf>
    <xf numFmtId="3" fontId="78" fillId="29" borderId="172" xfId="65" applyNumberFormat="1" applyFont="1" applyFill="1" applyBorder="1" applyAlignment="1">
      <alignment horizontal="center" vertical="center"/>
    </xf>
    <xf numFmtId="3" fontId="78" fillId="29" borderId="168" xfId="65" applyNumberFormat="1" applyFont="1" applyFill="1" applyBorder="1" applyAlignment="1">
      <alignment horizontal="center" vertical="center"/>
    </xf>
    <xf numFmtId="3" fontId="78" fillId="29" borderId="169" xfId="65" applyNumberFormat="1" applyFont="1" applyFill="1" applyBorder="1" applyAlignment="1">
      <alignment horizontal="center" vertical="center"/>
    </xf>
    <xf numFmtId="3" fontId="43" fillId="0" borderId="34" xfId="65" applyNumberFormat="1" applyFont="1" applyFill="1" applyBorder="1" applyAlignment="1">
      <alignment horizontal="left" vertical="center"/>
    </xf>
    <xf numFmtId="0" fontId="12" fillId="0" borderId="35" xfId="0" applyFont="1" applyBorder="1" applyAlignment="1">
      <alignment horizontal="left" vertical="center"/>
    </xf>
    <xf numFmtId="3" fontId="40" fillId="0" borderId="0" xfId="65" applyNumberFormat="1" applyFont="1" applyFill="1" applyBorder="1" applyAlignment="1">
      <alignment vertical="top"/>
    </xf>
    <xf numFmtId="0" fontId="33" fillId="0" borderId="0" xfId="0" applyFont="1" applyAlignment="1">
      <alignment horizontal="left" vertical="center"/>
    </xf>
    <xf numFmtId="3" fontId="33" fillId="0" borderId="0" xfId="65" applyNumberFormat="1" applyFont="1" applyFill="1" applyAlignment="1">
      <alignment vertical="center" wrapText="1"/>
    </xf>
    <xf numFmtId="0" fontId="0" fillId="0" borderId="0" xfId="0" applyAlignment="1">
      <alignment horizontal="center" vertical="center"/>
    </xf>
    <xf numFmtId="0" fontId="78" fillId="29" borderId="143" xfId="0" applyFont="1" applyFill="1" applyBorder="1" applyAlignment="1">
      <alignment horizontal="center" vertical="center"/>
    </xf>
    <xf numFmtId="0" fontId="78" fillId="29" borderId="174" xfId="0" applyFont="1" applyFill="1" applyBorder="1" applyAlignment="1">
      <alignment horizontal="center" vertical="center"/>
    </xf>
    <xf numFmtId="0" fontId="78" fillId="29" borderId="4" xfId="0" applyFont="1" applyFill="1" applyBorder="1" applyAlignment="1">
      <alignment horizontal="center" vertical="center"/>
    </xf>
    <xf numFmtId="0" fontId="79" fillId="29" borderId="166" xfId="0" applyFont="1" applyFill="1" applyBorder="1" applyAlignment="1">
      <alignment horizontal="center" vertical="center" wrapText="1"/>
    </xf>
    <xf numFmtId="0" fontId="78" fillId="29" borderId="167" xfId="0" applyFont="1" applyFill="1" applyBorder="1" applyAlignment="1">
      <alignment horizontal="center" vertical="center" wrapText="1"/>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200" xfId="0" applyBorder="1" applyAlignment="1">
      <alignment horizontal="center" vertical="center"/>
    </xf>
    <xf numFmtId="0" fontId="0" fillId="0" borderId="151" xfId="0" applyBorder="1" applyAlignment="1">
      <alignment horizontal="center" vertical="center" wrapText="1"/>
    </xf>
    <xf numFmtId="0" fontId="0" fillId="0" borderId="120" xfId="0" applyBorder="1" applyAlignment="1">
      <alignment horizontal="center" vertical="center" wrapText="1"/>
    </xf>
    <xf numFmtId="0" fontId="0" fillId="0" borderId="17" xfId="0" applyBorder="1" applyAlignment="1">
      <alignment horizontal="center" vertical="center" wrapText="1"/>
    </xf>
    <xf numFmtId="0" fontId="0" fillId="28" borderId="131" xfId="0" applyFill="1" applyBorder="1" applyAlignment="1">
      <alignment vertical="center"/>
    </xf>
    <xf numFmtId="0" fontId="0" fillId="28" borderId="4" xfId="0" applyFill="1" applyBorder="1" applyAlignment="1">
      <alignment vertical="center"/>
    </xf>
    <xf numFmtId="0" fontId="0" fillId="28" borderId="148" xfId="0" applyFill="1" applyBorder="1" applyAlignment="1">
      <alignment vertical="center"/>
    </xf>
    <xf numFmtId="0" fontId="0" fillId="0" borderId="120" xfId="0" applyBorder="1" applyAlignment="1">
      <alignment horizontal="center" vertical="center"/>
    </xf>
    <xf numFmtId="0" fontId="0" fillId="0" borderId="17" xfId="0" applyBorder="1" applyAlignment="1">
      <alignment horizontal="center" vertical="center"/>
    </xf>
    <xf numFmtId="0" fontId="0" fillId="0" borderId="151" xfId="0" applyBorder="1" applyAlignment="1">
      <alignment horizontal="center" vertical="center"/>
    </xf>
    <xf numFmtId="0" fontId="0" fillId="0" borderId="174" xfId="0" applyBorder="1" applyAlignment="1">
      <alignment horizontal="center" vertical="center"/>
    </xf>
    <xf numFmtId="0" fontId="0" fillId="28" borderId="178" xfId="0" applyFill="1" applyBorder="1" applyAlignment="1">
      <alignment vertical="center"/>
    </xf>
    <xf numFmtId="0" fontId="0" fillId="28" borderId="170" xfId="0" applyFill="1" applyBorder="1" applyAlignment="1">
      <alignment vertical="center"/>
    </xf>
    <xf numFmtId="0" fontId="0" fillId="28" borderId="171" xfId="0" applyFill="1" applyBorder="1" applyAlignment="1">
      <alignment vertical="center"/>
    </xf>
    <xf numFmtId="180" fontId="43" fillId="26" borderId="31" xfId="0" applyNumberFormat="1" applyFont="1" applyFill="1" applyBorder="1" applyAlignment="1">
      <alignment vertical="center" shrinkToFit="1"/>
    </xf>
    <xf numFmtId="180" fontId="43" fillId="26" borderId="32" xfId="0" applyNumberFormat="1" applyFont="1" applyFill="1" applyBorder="1" applyAlignment="1">
      <alignment vertical="center" shrinkToFit="1"/>
    </xf>
    <xf numFmtId="180" fontId="43" fillId="26" borderId="96" xfId="0" applyNumberFormat="1" applyFont="1" applyFill="1" applyBorder="1" applyAlignment="1">
      <alignment vertical="center" shrinkToFit="1"/>
    </xf>
    <xf numFmtId="180" fontId="43" fillId="26" borderId="34" xfId="0" applyNumberFormat="1" applyFont="1" applyFill="1" applyBorder="1" applyAlignment="1">
      <alignment vertical="center" shrinkToFit="1"/>
    </xf>
    <xf numFmtId="180" fontId="43" fillId="26" borderId="35" xfId="0" applyNumberFormat="1" applyFont="1" applyFill="1" applyBorder="1" applyAlignment="1">
      <alignment vertical="center" shrinkToFit="1"/>
    </xf>
    <xf numFmtId="180" fontId="43" fillId="26" borderId="119" xfId="0" applyNumberFormat="1" applyFont="1" applyFill="1" applyBorder="1" applyAlignment="1">
      <alignment vertical="center" shrinkToFit="1"/>
    </xf>
    <xf numFmtId="0" fontId="0" fillId="29" borderId="120" xfId="0" applyFill="1" applyBorder="1" applyAlignment="1">
      <alignment horizontal="center" vertical="center"/>
    </xf>
    <xf numFmtId="0" fontId="0" fillId="29" borderId="153" xfId="0" applyFill="1" applyBorder="1" applyAlignment="1">
      <alignment horizontal="center" vertical="center" textRotation="255"/>
    </xf>
    <xf numFmtId="0" fontId="0" fillId="29" borderId="110" xfId="0" applyFill="1" applyBorder="1" applyAlignment="1">
      <alignment horizontal="center" vertical="center" textRotation="255"/>
    </xf>
    <xf numFmtId="0" fontId="0" fillId="29" borderId="179" xfId="0" applyFill="1" applyBorder="1" applyAlignment="1">
      <alignment horizontal="center" vertical="center" textRotation="255"/>
    </xf>
    <xf numFmtId="0" fontId="0" fillId="29" borderId="154" xfId="0" applyFill="1" applyBorder="1" applyAlignment="1">
      <alignment horizontal="center" vertical="center"/>
    </xf>
    <xf numFmtId="0" fontId="0" fillId="29" borderId="56" xfId="0" applyFill="1" applyBorder="1" applyAlignment="1">
      <alignment horizontal="center" vertical="center"/>
    </xf>
    <xf numFmtId="0" fontId="0" fillId="29" borderId="180" xfId="0" applyFill="1" applyBorder="1" applyAlignment="1">
      <alignment horizontal="center" vertical="center"/>
    </xf>
    <xf numFmtId="0" fontId="0" fillId="29" borderId="155" xfId="0" applyFill="1" applyBorder="1" applyAlignment="1">
      <alignment horizontal="center" vertical="center"/>
    </xf>
    <xf numFmtId="0" fontId="0" fillId="29" borderId="111" xfId="0" applyFill="1" applyBorder="1" applyAlignment="1">
      <alignment horizontal="center" vertical="center"/>
    </xf>
    <xf numFmtId="0" fontId="0" fillId="29" borderId="181" xfId="0" applyFill="1" applyBorder="1" applyAlignment="1">
      <alignment horizontal="center" vertical="center"/>
    </xf>
    <xf numFmtId="0" fontId="0" fillId="29" borderId="155" xfId="0" applyFill="1" applyBorder="1" applyAlignment="1">
      <alignment horizontal="center" vertical="center" wrapText="1"/>
    </xf>
    <xf numFmtId="0" fontId="0" fillId="29" borderId="111" xfId="0" applyFill="1" applyBorder="1" applyAlignment="1">
      <alignment horizontal="center" vertical="center" wrapText="1"/>
    </xf>
    <xf numFmtId="0" fontId="0" fillId="29" borderId="181" xfId="0" applyFill="1" applyBorder="1" applyAlignment="1">
      <alignment horizontal="center" vertical="center" wrapText="1"/>
    </xf>
    <xf numFmtId="0" fontId="0" fillId="29" borderId="155" xfId="0" applyFill="1" applyBorder="1" applyAlignment="1">
      <alignment horizontal="center" vertical="center" textRotation="255" wrapText="1"/>
    </xf>
    <xf numFmtId="0" fontId="0" fillId="29" borderId="111" xfId="0" applyFill="1" applyBorder="1" applyAlignment="1">
      <alignment horizontal="center" vertical="center" textRotation="255" wrapText="1"/>
    </xf>
    <xf numFmtId="0" fontId="0" fillId="29" borderId="181" xfId="0" applyFill="1" applyBorder="1" applyAlignment="1">
      <alignment horizontal="center" vertical="center" textRotation="255" wrapText="1"/>
    </xf>
    <xf numFmtId="0" fontId="0" fillId="29" borderId="77" xfId="0" applyFill="1" applyBorder="1" applyAlignment="1">
      <alignment horizontal="center" vertical="center"/>
    </xf>
    <xf numFmtId="0" fontId="0" fillId="29" borderId="144" xfId="0" applyFill="1" applyBorder="1" applyAlignment="1">
      <alignment horizontal="center" vertical="center"/>
    </xf>
    <xf numFmtId="0" fontId="0" fillId="29" borderId="208" xfId="0" applyFill="1" applyBorder="1" applyAlignment="1">
      <alignment horizontal="center" vertical="center"/>
    </xf>
    <xf numFmtId="0" fontId="0" fillId="29" borderId="184" xfId="0" applyFill="1" applyBorder="1" applyAlignment="1">
      <alignment horizontal="center" vertical="center" wrapText="1"/>
    </xf>
    <xf numFmtId="0" fontId="0" fillId="29" borderId="112" xfId="0" applyFill="1" applyBorder="1" applyAlignment="1">
      <alignment horizontal="center" vertical="center" wrapText="1"/>
    </xf>
    <xf numFmtId="0" fontId="0" fillId="29" borderId="189" xfId="0" applyFill="1" applyBorder="1" applyAlignment="1">
      <alignment horizontal="center" vertical="center" wrapText="1"/>
    </xf>
    <xf numFmtId="0" fontId="0" fillId="29" borderId="128" xfId="0" applyFill="1" applyBorder="1" applyAlignment="1">
      <alignment horizontal="center" vertical="center" wrapText="1"/>
    </xf>
    <xf numFmtId="0" fontId="0" fillId="29" borderId="32" xfId="0" applyFill="1" applyBorder="1" applyAlignment="1">
      <alignment horizontal="center" vertical="center" wrapText="1"/>
    </xf>
    <xf numFmtId="0" fontId="0" fillId="29" borderId="132" xfId="0" applyFill="1" applyBorder="1" applyAlignment="1">
      <alignment horizontal="center" vertical="center" wrapText="1"/>
    </xf>
    <xf numFmtId="0" fontId="0" fillId="29" borderId="154" xfId="0" applyFill="1" applyBorder="1" applyAlignment="1">
      <alignment horizontal="center" vertical="center" wrapText="1"/>
    </xf>
    <xf numFmtId="0" fontId="0" fillId="29" borderId="104" xfId="0" applyFill="1" applyBorder="1" applyAlignment="1">
      <alignment horizontal="center" vertical="center" wrapText="1"/>
    </xf>
    <xf numFmtId="0" fontId="0" fillId="29" borderId="68" xfId="0" applyFill="1" applyBorder="1" applyAlignment="1">
      <alignment horizontal="center" vertical="center" wrapText="1"/>
    </xf>
    <xf numFmtId="0" fontId="0" fillId="29" borderId="69" xfId="0" applyFill="1" applyBorder="1" applyAlignment="1">
      <alignment horizontal="center" vertical="center" wrapText="1"/>
    </xf>
    <xf numFmtId="0" fontId="0" fillId="0" borderId="218" xfId="0" applyBorder="1" applyAlignment="1">
      <alignment horizontal="center" vertical="center"/>
    </xf>
    <xf numFmtId="0" fontId="0" fillId="0" borderId="219" xfId="0" applyBorder="1" applyAlignment="1">
      <alignment horizontal="center" vertical="center"/>
    </xf>
    <xf numFmtId="0" fontId="0" fillId="29" borderId="209" xfId="0" applyFill="1" applyBorder="1" applyAlignment="1">
      <alignment horizontal="center" vertical="center" wrapText="1"/>
    </xf>
    <xf numFmtId="0" fontId="0" fillId="29" borderId="152" xfId="0" applyFill="1" applyBorder="1" applyAlignment="1">
      <alignment horizontal="center" vertical="center" wrapText="1"/>
    </xf>
    <xf numFmtId="0" fontId="0" fillId="29" borderId="305" xfId="0" applyFill="1" applyBorder="1" applyAlignment="1">
      <alignment horizontal="center" vertical="center" wrapText="1"/>
    </xf>
    <xf numFmtId="0" fontId="0" fillId="28" borderId="33" xfId="0" applyFill="1" applyBorder="1" applyAlignment="1">
      <alignment vertical="center"/>
    </xf>
    <xf numFmtId="0" fontId="0" fillId="28" borderId="0" xfId="0" applyFill="1" applyAlignment="1">
      <alignment vertical="center"/>
    </xf>
    <xf numFmtId="0" fontId="0" fillId="28" borderId="76" xfId="0" applyFill="1" applyBorder="1" applyAlignment="1">
      <alignment vertical="center"/>
    </xf>
    <xf numFmtId="0" fontId="0" fillId="29" borderId="168" xfId="0" applyFill="1" applyBorder="1" applyAlignment="1">
      <alignment horizontal="center" vertical="center" wrapText="1"/>
    </xf>
    <xf numFmtId="0" fontId="0" fillId="29" borderId="77" xfId="0" applyFill="1" applyBorder="1" applyAlignment="1">
      <alignment horizontal="center" vertical="center" wrapText="1"/>
    </xf>
    <xf numFmtId="0" fontId="0" fillId="29" borderId="208" xfId="0" applyFill="1" applyBorder="1" applyAlignment="1">
      <alignment horizontal="center" vertical="center" wrapText="1"/>
    </xf>
    <xf numFmtId="0" fontId="0" fillId="29" borderId="74" xfId="0" applyFill="1" applyBorder="1" applyAlignment="1">
      <alignment horizontal="center" vertical="center" wrapText="1"/>
    </xf>
    <xf numFmtId="0" fontId="0" fillId="29" borderId="161" xfId="0" applyFill="1" applyBorder="1" applyAlignment="1">
      <alignment horizontal="center" vertical="center" wrapText="1"/>
    </xf>
    <xf numFmtId="0" fontId="50" fillId="0" borderId="0" xfId="0" applyFont="1" applyAlignment="1">
      <alignment horizontal="left" vertical="center"/>
    </xf>
    <xf numFmtId="0" fontId="73" fillId="0" borderId="26" xfId="0" applyFont="1" applyBorder="1" applyAlignment="1">
      <alignment horizontal="left" vertical="center" wrapText="1"/>
    </xf>
    <xf numFmtId="0" fontId="73" fillId="0" borderId="2" xfId="0" applyFont="1" applyBorder="1" applyAlignment="1">
      <alignment horizontal="left" vertical="center" wrapText="1"/>
    </xf>
    <xf numFmtId="0" fontId="73" fillId="0" borderId="27" xfId="0" applyFont="1" applyBorder="1" applyAlignment="1">
      <alignment horizontal="left" vertical="center" wrapText="1"/>
    </xf>
    <xf numFmtId="0" fontId="50" fillId="0" borderId="46" xfId="0" applyFont="1" applyBorder="1" applyAlignment="1">
      <alignment horizontal="left" vertical="center" wrapText="1"/>
    </xf>
    <xf numFmtId="0" fontId="50" fillId="0" borderId="47" xfId="0" applyFont="1" applyBorder="1" applyAlignment="1">
      <alignment horizontal="left" vertical="center" wrapText="1"/>
    </xf>
    <xf numFmtId="0" fontId="50" fillId="0" borderId="45" xfId="0" applyFont="1" applyBorder="1" applyAlignment="1">
      <alignment horizontal="left" vertical="center" wrapText="1"/>
    </xf>
    <xf numFmtId="0" fontId="50" fillId="0" borderId="49" xfId="0" applyFont="1" applyBorder="1" applyAlignment="1">
      <alignment horizontal="left" vertical="center" wrapText="1"/>
    </xf>
    <xf numFmtId="0" fontId="50" fillId="0" borderId="50" xfId="0" applyFont="1" applyBorder="1" applyAlignment="1">
      <alignment horizontal="left" vertical="center" wrapText="1"/>
    </xf>
    <xf numFmtId="0" fontId="50" fillId="0" borderId="43" xfId="0" applyFont="1" applyBorder="1" applyAlignment="1">
      <alignment horizontal="left" vertical="center" wrapText="1"/>
    </xf>
    <xf numFmtId="0" fontId="77" fillId="29" borderId="3" xfId="0" applyFont="1" applyFill="1" applyBorder="1" applyAlignment="1">
      <alignment horizontal="left" vertical="center"/>
    </xf>
    <xf numFmtId="0" fontId="79" fillId="29" borderId="29" xfId="0" applyFont="1" applyFill="1" applyBorder="1" applyAlignment="1">
      <alignment horizontal="center" vertical="center" wrapText="1"/>
    </xf>
    <xf numFmtId="0" fontId="79" fillId="29" borderId="98" xfId="0" applyFont="1" applyFill="1" applyBorder="1" applyAlignment="1">
      <alignment horizontal="center" vertical="center" wrapText="1"/>
    </xf>
    <xf numFmtId="0" fontId="73" fillId="0" borderId="49" xfId="0" applyFont="1" applyBorder="1" applyAlignment="1">
      <alignment horizontal="left" vertical="center" wrapText="1"/>
    </xf>
    <xf numFmtId="0" fontId="73" fillId="0" borderId="50" xfId="0" applyFont="1" applyBorder="1" applyAlignment="1">
      <alignment horizontal="left" vertical="center" wrapText="1"/>
    </xf>
    <xf numFmtId="0" fontId="73" fillId="0" borderId="43" xfId="0" applyFont="1" applyBorder="1" applyAlignment="1">
      <alignment horizontal="left" vertical="center" wrapText="1"/>
    </xf>
    <xf numFmtId="0" fontId="73" fillId="0" borderId="88" xfId="0" applyFont="1" applyBorder="1" applyAlignment="1">
      <alignment horizontal="left" vertical="center" wrapText="1"/>
    </xf>
    <xf numFmtId="0" fontId="73" fillId="0" borderId="82" xfId="0" applyFont="1" applyBorder="1" applyAlignment="1">
      <alignment horizontal="left" vertical="center" wrapText="1"/>
    </xf>
    <xf numFmtId="0" fontId="73" fillId="0" borderId="121" xfId="0" applyFont="1" applyBorder="1" applyAlignment="1">
      <alignment horizontal="left" vertical="center" wrapText="1"/>
    </xf>
    <xf numFmtId="0" fontId="79" fillId="29" borderId="28" xfId="0" applyFont="1" applyFill="1" applyBorder="1" applyAlignment="1">
      <alignment horizontal="center" vertical="center" wrapText="1"/>
    </xf>
    <xf numFmtId="0" fontId="79" fillId="29" borderId="215" xfId="0" applyFont="1" applyFill="1" applyBorder="1" applyAlignment="1">
      <alignment horizontal="center" vertical="center" wrapText="1"/>
    </xf>
    <xf numFmtId="0" fontId="79" fillId="29" borderId="29" xfId="0" applyFont="1" applyFill="1" applyBorder="1" applyAlignment="1">
      <alignment horizontal="center" vertical="center"/>
    </xf>
    <xf numFmtId="0" fontId="79" fillId="29" borderId="30" xfId="0" applyFont="1" applyFill="1" applyBorder="1" applyAlignment="1">
      <alignment horizontal="center" vertical="center"/>
    </xf>
    <xf numFmtId="0" fontId="79" fillId="29" borderId="167" xfId="0" applyFont="1" applyFill="1" applyBorder="1" applyAlignment="1">
      <alignment horizontal="center" vertical="center" wrapText="1"/>
    </xf>
    <xf numFmtId="0" fontId="79" fillId="29" borderId="97" xfId="0" applyFont="1" applyFill="1" applyBorder="1" applyAlignment="1">
      <alignment horizontal="center" vertical="center" wrapText="1"/>
    </xf>
    <xf numFmtId="0" fontId="79" fillId="29" borderId="133" xfId="0" applyFont="1" applyFill="1" applyBorder="1" applyAlignment="1">
      <alignment horizontal="center" vertical="center"/>
    </xf>
    <xf numFmtId="0" fontId="79" fillId="29" borderId="4" xfId="0" applyFont="1" applyFill="1" applyBorder="1" applyAlignment="1">
      <alignment horizontal="center" vertical="center"/>
    </xf>
    <xf numFmtId="0" fontId="79" fillId="29" borderId="149" xfId="0" applyFont="1" applyFill="1" applyBorder="1" applyAlignment="1">
      <alignment horizontal="center" vertical="center"/>
    </xf>
    <xf numFmtId="0" fontId="37" fillId="0" borderId="0" xfId="0" applyFont="1" applyAlignment="1">
      <alignment horizontal="center" vertical="center"/>
    </xf>
    <xf numFmtId="0" fontId="33" fillId="0" borderId="0" xfId="0" applyFont="1" applyAlignment="1">
      <alignment horizontal="left" vertical="top"/>
    </xf>
    <xf numFmtId="180" fontId="99" fillId="26" borderId="31" xfId="0" applyNumberFormat="1" applyFont="1" applyFill="1" applyBorder="1" applyAlignment="1">
      <alignment vertical="center" shrinkToFit="1"/>
    </xf>
    <xf numFmtId="180" fontId="99" fillId="26" borderId="32" xfId="0" applyNumberFormat="1" applyFont="1" applyFill="1" applyBorder="1" applyAlignment="1">
      <alignment vertical="center" shrinkToFit="1"/>
    </xf>
    <xf numFmtId="180" fontId="99" fillId="26" borderId="96" xfId="0" applyNumberFormat="1" applyFont="1" applyFill="1" applyBorder="1" applyAlignment="1">
      <alignment vertical="center" shrinkToFit="1"/>
    </xf>
    <xf numFmtId="180" fontId="99" fillId="26" borderId="34" xfId="0" applyNumberFormat="1" applyFont="1" applyFill="1" applyBorder="1" applyAlignment="1">
      <alignment vertical="center" shrinkToFit="1"/>
    </xf>
    <xf numFmtId="180" fontId="99" fillId="26" borderId="35" xfId="0" applyNumberFormat="1" applyFont="1" applyFill="1" applyBorder="1" applyAlignment="1">
      <alignment vertical="center" shrinkToFit="1"/>
    </xf>
    <xf numFmtId="180" fontId="99" fillId="26" borderId="119" xfId="0" applyNumberFormat="1" applyFont="1" applyFill="1" applyBorder="1" applyAlignment="1">
      <alignment vertical="center" shrinkToFit="1"/>
    </xf>
    <xf numFmtId="0" fontId="62" fillId="0" borderId="0" xfId="0" applyFont="1" applyAlignment="1">
      <alignment horizontal="center"/>
    </xf>
    <xf numFmtId="0" fontId="79" fillId="29" borderId="74" xfId="0" applyFont="1" applyFill="1" applyBorder="1" applyAlignment="1">
      <alignment horizontal="center" vertical="center" wrapText="1"/>
    </xf>
    <xf numFmtId="0" fontId="79" fillId="29" borderId="161" xfId="0" applyFont="1" applyFill="1" applyBorder="1" applyAlignment="1">
      <alignment horizontal="center" vertical="center" wrapText="1"/>
    </xf>
    <xf numFmtId="0" fontId="79" fillId="29" borderId="133" xfId="0" applyFont="1" applyFill="1" applyBorder="1" applyAlignment="1">
      <alignment horizontal="center" vertical="center" wrapText="1"/>
    </xf>
    <xf numFmtId="0" fontId="79" fillId="29" borderId="149" xfId="0" applyFont="1" applyFill="1" applyBorder="1" applyAlignment="1">
      <alignment horizontal="center" vertical="center" wrapText="1"/>
    </xf>
    <xf numFmtId="0" fontId="79" fillId="29" borderId="77" xfId="0" applyFont="1" applyFill="1" applyBorder="1" applyAlignment="1">
      <alignment horizontal="center" vertical="center" wrapText="1"/>
    </xf>
    <xf numFmtId="0" fontId="79" fillId="29" borderId="208" xfId="0" applyFont="1" applyFill="1" applyBorder="1" applyAlignment="1">
      <alignment horizontal="center" vertical="center" wrapText="1"/>
    </xf>
    <xf numFmtId="0" fontId="79" fillId="29" borderId="143" xfId="0" applyFont="1" applyFill="1" applyBorder="1" applyAlignment="1">
      <alignment horizontal="center" vertical="center"/>
    </xf>
    <xf numFmtId="0" fontId="79" fillId="29" borderId="174" xfId="0" applyFont="1" applyFill="1" applyBorder="1" applyAlignment="1">
      <alignment horizontal="center" vertical="center"/>
    </xf>
    <xf numFmtId="0" fontId="44" fillId="0" borderId="0" xfId="0" applyFont="1" applyAlignment="1">
      <alignment vertical="center"/>
    </xf>
    <xf numFmtId="3" fontId="44" fillId="0" borderId="0" xfId="65" applyNumberFormat="1" applyFont="1" applyFill="1" applyBorder="1" applyAlignment="1">
      <alignment vertical="center"/>
    </xf>
    <xf numFmtId="0" fontId="48" fillId="0" borderId="0" xfId="77" applyFont="1" applyAlignment="1">
      <alignment horizontal="center" vertical="center"/>
    </xf>
    <xf numFmtId="0" fontId="89" fillId="0" borderId="20" xfId="0" applyFont="1" applyBorder="1" applyAlignment="1">
      <alignment horizontal="justify" vertical="center" wrapText="1"/>
    </xf>
    <xf numFmtId="0" fontId="89" fillId="0" borderId="22" xfId="0" applyFont="1" applyBorder="1" applyAlignment="1">
      <alignment horizontal="justify" vertical="center" wrapText="1"/>
    </xf>
    <xf numFmtId="0" fontId="89" fillId="0" borderId="3" xfId="0" applyFont="1" applyBorder="1" applyAlignment="1">
      <alignment horizontal="center" vertical="center" wrapText="1"/>
    </xf>
    <xf numFmtId="0" fontId="89" fillId="0" borderId="23" xfId="0" applyFont="1" applyBorder="1" applyAlignment="1">
      <alignment horizontal="center" vertical="center" wrapText="1"/>
    </xf>
    <xf numFmtId="0" fontId="89" fillId="0" borderId="3" xfId="0" applyFont="1" applyBorder="1" applyAlignment="1">
      <alignment horizontal="justify" vertical="center" wrapText="1"/>
    </xf>
    <xf numFmtId="0" fontId="89" fillId="0" borderId="23" xfId="0" applyFont="1" applyBorder="1" applyAlignment="1">
      <alignment horizontal="justify" vertical="center" wrapText="1"/>
    </xf>
    <xf numFmtId="0" fontId="92" fillId="0" borderId="32" xfId="0" applyFont="1" applyBorder="1" applyAlignment="1">
      <alignment horizontal="justify" vertical="center" wrapText="1"/>
    </xf>
    <xf numFmtId="0" fontId="92" fillId="0" borderId="0" xfId="0" applyFont="1" applyAlignment="1">
      <alignment horizontal="left" vertical="center"/>
    </xf>
    <xf numFmtId="180" fontId="41" fillId="26" borderId="31" xfId="0" applyNumberFormat="1" applyFont="1" applyFill="1" applyBorder="1" applyAlignment="1">
      <alignment vertical="center" shrinkToFit="1"/>
    </xf>
    <xf numFmtId="180" fontId="41" fillId="26" borderId="32" xfId="0" applyNumberFormat="1" applyFont="1" applyFill="1" applyBorder="1" applyAlignment="1">
      <alignment vertical="center" shrinkToFit="1"/>
    </xf>
    <xf numFmtId="180" fontId="41" fillId="26" borderId="96" xfId="0" applyNumberFormat="1" applyFont="1" applyFill="1" applyBorder="1" applyAlignment="1">
      <alignment vertical="center" shrinkToFit="1"/>
    </xf>
    <xf numFmtId="180" fontId="41" fillId="26" borderId="34" xfId="0" applyNumberFormat="1" applyFont="1" applyFill="1" applyBorder="1" applyAlignment="1">
      <alignment vertical="center" shrinkToFit="1"/>
    </xf>
    <xf numFmtId="180" fontId="41" fillId="26" borderId="35" xfId="0" applyNumberFormat="1" applyFont="1" applyFill="1" applyBorder="1" applyAlignment="1">
      <alignment vertical="center" shrinkToFit="1"/>
    </xf>
    <xf numFmtId="180" fontId="41" fillId="26" borderId="119" xfId="0" applyNumberFormat="1" applyFont="1" applyFill="1" applyBorder="1" applyAlignment="1">
      <alignment vertical="center" shrinkToFit="1"/>
    </xf>
    <xf numFmtId="0" fontId="0" fillId="29" borderId="28" xfId="0" applyFill="1" applyBorder="1" applyAlignment="1">
      <alignment horizontal="center" vertical="center" wrapText="1"/>
    </xf>
    <xf numFmtId="0" fontId="0" fillId="29" borderId="29" xfId="0" applyFill="1" applyBorder="1" applyAlignment="1">
      <alignment horizontal="center" vertical="center" wrapText="1"/>
    </xf>
    <xf numFmtId="0" fontId="0" fillId="29" borderId="215" xfId="0" applyFill="1" applyBorder="1" applyAlignment="1">
      <alignment horizontal="center" vertical="center" wrapText="1"/>
    </xf>
    <xf numFmtId="0" fontId="0" fillId="29" borderId="161" xfId="0" applyFill="1" applyBorder="1" applyAlignment="1">
      <alignment vertical="center"/>
    </xf>
    <xf numFmtId="0" fontId="0" fillId="29" borderId="133" xfId="0" applyFill="1" applyBorder="1" applyAlignment="1">
      <alignment horizontal="center" vertical="center" wrapText="1"/>
    </xf>
    <xf numFmtId="0" fontId="0" fillId="29" borderId="148" xfId="0" applyFill="1" applyBorder="1" applyAlignment="1">
      <alignment horizontal="center" vertical="center" wrapText="1"/>
    </xf>
    <xf numFmtId="0" fontId="89" fillId="0" borderId="21" xfId="0" applyFont="1" applyBorder="1" applyAlignment="1">
      <alignment horizontal="justify" vertical="center" wrapText="1"/>
    </xf>
    <xf numFmtId="0" fontId="66" fillId="0" borderId="0" xfId="80" applyFont="1" applyAlignment="1">
      <alignment horizontal="center" vertical="center"/>
    </xf>
    <xf numFmtId="0" fontId="93" fillId="31" borderId="44" xfId="81" applyFill="1" applyBorder="1">
      <alignment vertical="center"/>
    </xf>
    <xf numFmtId="0" fontId="93" fillId="31" borderId="18" xfId="81" applyFill="1" applyBorder="1">
      <alignment vertical="center"/>
    </xf>
    <xf numFmtId="0" fontId="93" fillId="31" borderId="26" xfId="81" applyFill="1" applyBorder="1" applyAlignment="1">
      <alignment horizontal="center" vertical="center"/>
    </xf>
    <xf numFmtId="0" fontId="93" fillId="31" borderId="27" xfId="81" applyFill="1" applyBorder="1" applyAlignment="1">
      <alignment horizontal="center" vertical="center"/>
    </xf>
    <xf numFmtId="0" fontId="93" fillId="31" borderId="36" xfId="81" applyFill="1" applyBorder="1" applyAlignment="1">
      <alignment horizontal="center" vertical="center"/>
    </xf>
    <xf numFmtId="0" fontId="93" fillId="31" borderId="2" xfId="81" applyFill="1" applyBorder="1" applyAlignment="1">
      <alignment horizontal="center" vertical="center"/>
    </xf>
    <xf numFmtId="0" fontId="78" fillId="29" borderId="162" xfId="81" applyFont="1" applyFill="1" applyBorder="1" applyAlignment="1">
      <alignment horizontal="center" vertical="center"/>
    </xf>
    <xf numFmtId="0" fontId="78" fillId="29" borderId="163" xfId="81" applyFont="1" applyFill="1" applyBorder="1" applyAlignment="1">
      <alignment horizontal="center" vertical="center"/>
    </xf>
    <xf numFmtId="0" fontId="78" fillId="29" borderId="164" xfId="81" applyFont="1" applyFill="1" applyBorder="1" applyAlignment="1">
      <alignment horizontal="center" vertical="center"/>
    </xf>
    <xf numFmtId="40" fontId="0" fillId="0" borderId="26" xfId="82" applyNumberFormat="1" applyFont="1" applyBorder="1" applyAlignment="1">
      <alignment horizontal="center" vertical="center"/>
    </xf>
    <xf numFmtId="40" fontId="0" fillId="0" borderId="2" xfId="82" applyNumberFormat="1" applyFont="1" applyBorder="1" applyAlignment="1">
      <alignment horizontal="center" vertical="center"/>
    </xf>
    <xf numFmtId="40" fontId="0" fillId="0" borderId="49" xfId="82" applyNumberFormat="1" applyFont="1" applyBorder="1" applyAlignment="1">
      <alignment horizontal="center" vertical="center"/>
    </xf>
    <xf numFmtId="40" fontId="0" fillId="0" borderId="50" xfId="82" applyNumberFormat="1" applyFont="1" applyBorder="1" applyAlignment="1">
      <alignment horizontal="center" vertical="center"/>
    </xf>
    <xf numFmtId="0" fontId="93" fillId="31" borderId="151" xfId="81" applyFill="1" applyBorder="1" applyAlignment="1">
      <alignment horizontal="center" vertical="center" wrapText="1"/>
    </xf>
    <xf numFmtId="0" fontId="93" fillId="31" borderId="120" xfId="81" applyFill="1" applyBorder="1" applyAlignment="1">
      <alignment horizontal="center" vertical="center"/>
    </xf>
    <xf numFmtId="0" fontId="93" fillId="31" borderId="17" xfId="81" applyFill="1" applyBorder="1" applyAlignment="1">
      <alignment horizontal="center" vertical="center"/>
    </xf>
    <xf numFmtId="0" fontId="93" fillId="31" borderId="125" xfId="81" applyFill="1" applyBorder="1" applyAlignment="1">
      <alignment horizontal="center" vertical="center"/>
    </xf>
    <xf numFmtId="0" fontId="78" fillId="29" borderId="281" xfId="81" applyFont="1" applyFill="1" applyBorder="1" applyAlignment="1">
      <alignment horizontal="center" vertical="center"/>
    </xf>
    <xf numFmtId="40" fontId="0" fillId="30" borderId="26" xfId="82" applyNumberFormat="1" applyFont="1" applyFill="1" applyBorder="1" applyAlignment="1">
      <alignment horizontal="center" vertical="center"/>
    </xf>
    <xf numFmtId="40" fontId="0" fillId="30" borderId="2" xfId="82" applyNumberFormat="1" applyFont="1" applyFill="1" applyBorder="1" applyAlignment="1">
      <alignment horizontal="center" vertical="center"/>
    </xf>
    <xf numFmtId="0" fontId="93" fillId="31" borderId="46" xfId="81" applyFill="1" applyBorder="1" applyAlignment="1">
      <alignment vertical="center" wrapText="1"/>
    </xf>
    <xf numFmtId="0" fontId="93" fillId="31" borderId="49" xfId="81" applyFill="1" applyBorder="1" applyAlignment="1">
      <alignment vertical="center" wrapText="1"/>
    </xf>
    <xf numFmtId="191" fontId="0" fillId="30" borderId="26" xfId="82" applyNumberFormat="1" applyFont="1" applyFill="1" applyBorder="1" applyAlignment="1">
      <alignment horizontal="center" vertical="center"/>
    </xf>
    <xf numFmtId="191" fontId="0" fillId="30" borderId="2" xfId="82" applyNumberFormat="1" applyFont="1" applyFill="1" applyBorder="1" applyAlignment="1">
      <alignment horizontal="center" vertical="center"/>
    </xf>
    <xf numFmtId="0" fontId="93" fillId="31" borderId="80" xfId="81" applyFill="1" applyBorder="1" applyAlignment="1">
      <alignment horizontal="center" vertical="center" wrapText="1"/>
    </xf>
    <xf numFmtId="0" fontId="93" fillId="31" borderId="83" xfId="81" applyFill="1" applyBorder="1" applyAlignment="1">
      <alignment horizontal="center" vertical="center" wrapText="1"/>
    </xf>
    <xf numFmtId="183" fontId="102" fillId="0" borderId="26" xfId="82" applyNumberFormat="1" applyFont="1" applyFill="1" applyBorder="1" applyAlignment="1">
      <alignment horizontal="center" vertical="center"/>
    </xf>
    <xf numFmtId="183" fontId="102" fillId="0" borderId="2" xfId="82" applyNumberFormat="1" applyFont="1" applyFill="1" applyBorder="1" applyAlignment="1">
      <alignment horizontal="center" vertical="center"/>
    </xf>
    <xf numFmtId="0" fontId="93" fillId="31" borderId="120" xfId="81" applyFill="1" applyBorder="1" applyAlignment="1">
      <alignment horizontal="center" vertical="center" wrapText="1"/>
    </xf>
    <xf numFmtId="0" fontId="93" fillId="31" borderId="17" xfId="81" applyFill="1" applyBorder="1" applyAlignment="1">
      <alignment horizontal="center" vertical="center" wrapText="1"/>
    </xf>
    <xf numFmtId="0" fontId="93" fillId="31" borderId="88" xfId="81" applyFill="1" applyBorder="1" applyAlignment="1">
      <alignment horizontal="center" vertical="center"/>
    </xf>
    <xf numFmtId="0" fontId="93" fillId="31" borderId="121" xfId="81" applyFill="1" applyBorder="1" applyAlignment="1">
      <alignment horizontal="center" vertical="center"/>
    </xf>
    <xf numFmtId="183" fontId="102" fillId="0" borderId="88" xfId="82" applyNumberFormat="1" applyFont="1" applyFill="1" applyBorder="1" applyAlignment="1">
      <alignment horizontal="center" vertical="center"/>
    </xf>
    <xf numFmtId="183" fontId="102" fillId="0" borderId="82" xfId="82" applyNumberFormat="1" applyFont="1" applyFill="1" applyBorder="1" applyAlignment="1">
      <alignment horizontal="center" vertical="center"/>
    </xf>
    <xf numFmtId="40" fontId="0" fillId="31" borderId="26" xfId="82" applyNumberFormat="1" applyFont="1" applyFill="1" applyBorder="1" applyAlignment="1">
      <alignment horizontal="center" vertical="center"/>
    </xf>
    <xf numFmtId="40" fontId="0" fillId="31" borderId="2" xfId="82" applyNumberFormat="1" applyFont="1" applyFill="1" applyBorder="1" applyAlignment="1">
      <alignment horizontal="center" vertical="center"/>
    </xf>
    <xf numFmtId="0" fontId="0" fillId="0" borderId="31" xfId="0" applyBorder="1" applyAlignment="1">
      <alignment vertical="center"/>
    </xf>
    <xf numFmtId="0" fontId="0" fillId="0" borderId="96" xfId="0" applyBorder="1" applyAlignment="1">
      <alignment vertical="center"/>
    </xf>
    <xf numFmtId="0" fontId="0" fillId="0" borderId="34" xfId="0" applyBorder="1" applyAlignment="1">
      <alignment vertical="center"/>
    </xf>
    <xf numFmtId="0" fontId="0" fillId="0" borderId="119" xfId="0" applyBorder="1" applyAlignment="1">
      <alignment vertical="center"/>
    </xf>
    <xf numFmtId="0" fontId="66" fillId="0" borderId="0" xfId="0" applyFont="1" applyAlignment="1">
      <alignment horizontal="center" vertical="center" wrapText="1"/>
    </xf>
    <xf numFmtId="0" fontId="66" fillId="0" borderId="0" xfId="0" applyFont="1" applyAlignment="1">
      <alignment horizontal="center" vertical="center"/>
    </xf>
    <xf numFmtId="0" fontId="32" fillId="0" borderId="32" xfId="0" applyFont="1" applyBorder="1" applyAlignment="1">
      <alignment vertical="top" wrapText="1"/>
    </xf>
    <xf numFmtId="0" fontId="32" fillId="0" borderId="32" xfId="0" applyFont="1" applyBorder="1" applyAlignment="1">
      <alignment vertical="top"/>
    </xf>
    <xf numFmtId="0" fontId="43" fillId="29" borderId="77" xfId="0" applyFont="1" applyFill="1" applyBorder="1" applyAlignment="1">
      <alignment horizontal="center" vertical="center" wrapText="1"/>
    </xf>
    <xf numFmtId="0" fontId="43" fillId="29" borderId="208" xfId="0" applyFont="1" applyFill="1" applyBorder="1" applyAlignment="1">
      <alignment horizontal="center" vertical="center"/>
    </xf>
    <xf numFmtId="0" fontId="43" fillId="29" borderId="74" xfId="0" applyFont="1" applyFill="1" applyBorder="1" applyAlignment="1">
      <alignment horizontal="center" vertical="center"/>
    </xf>
    <xf numFmtId="0" fontId="43" fillId="29" borderId="161" xfId="0" applyFont="1" applyFill="1" applyBorder="1" applyAlignment="1">
      <alignment horizontal="center" vertical="center"/>
    </xf>
    <xf numFmtId="0" fontId="43" fillId="29" borderId="143" xfId="0" applyFont="1" applyFill="1" applyBorder="1" applyAlignment="1">
      <alignment horizontal="center" vertical="center"/>
    </xf>
    <xf numFmtId="0" fontId="43" fillId="29" borderId="174" xfId="0" applyFont="1" applyFill="1" applyBorder="1" applyAlignment="1">
      <alignment horizontal="center" vertical="center"/>
    </xf>
    <xf numFmtId="0" fontId="0" fillId="31" borderId="151" xfId="0" applyFill="1" applyBorder="1" applyAlignment="1">
      <alignment vertical="center" wrapText="1"/>
    </xf>
    <xf numFmtId="0" fontId="0" fillId="31" borderId="120" xfId="0" applyFill="1" applyBorder="1" applyAlignment="1">
      <alignment vertical="center" wrapText="1"/>
    </xf>
    <xf numFmtId="0" fontId="0" fillId="31" borderId="83" xfId="0" applyFill="1" applyBorder="1" applyAlignment="1">
      <alignment vertical="center" wrapText="1"/>
    </xf>
    <xf numFmtId="0" fontId="0" fillId="29" borderId="164" xfId="0" applyFill="1" applyBorder="1" applyAlignment="1">
      <alignment horizontal="center" vertical="center"/>
    </xf>
    <xf numFmtId="0" fontId="0" fillId="0" borderId="73" xfId="0" applyBorder="1" applyAlignment="1">
      <alignment vertical="center"/>
    </xf>
    <xf numFmtId="0" fontId="0" fillId="0" borderId="118" xfId="0" applyBorder="1" applyAlignment="1">
      <alignment vertical="center"/>
    </xf>
    <xf numFmtId="0" fontId="0" fillId="31" borderId="120" xfId="0" applyFill="1" applyBorder="1" applyAlignment="1">
      <alignment vertical="center"/>
    </xf>
    <xf numFmtId="0" fontId="0" fillId="31" borderId="17" xfId="0" applyFill="1" applyBorder="1" applyAlignment="1">
      <alignment vertical="center"/>
    </xf>
    <xf numFmtId="0" fontId="0" fillId="31" borderId="172" xfId="0" applyFill="1" applyBorder="1" applyAlignment="1">
      <alignment vertical="center" wrapText="1"/>
    </xf>
    <xf numFmtId="0" fontId="0" fillId="31" borderId="282" xfId="0" applyFill="1" applyBorder="1" applyAlignment="1">
      <alignment vertical="center" shrinkToFit="1"/>
    </xf>
    <xf numFmtId="0" fontId="0" fillId="31" borderId="287" xfId="0" applyFill="1" applyBorder="1" applyAlignment="1">
      <alignment vertical="center" shrinkToFit="1"/>
    </xf>
    <xf numFmtId="0" fontId="0" fillId="31" borderId="283" xfId="0" applyFill="1" applyBorder="1" applyAlignment="1">
      <alignment vertical="center"/>
    </xf>
    <xf numFmtId="0" fontId="0" fillId="31" borderId="53" xfId="0" applyFill="1" applyBorder="1" applyAlignment="1">
      <alignment vertical="center"/>
    </xf>
    <xf numFmtId="0" fontId="0" fillId="31" borderId="284" xfId="0" applyFill="1" applyBorder="1" applyAlignment="1">
      <alignment vertical="center"/>
    </xf>
    <xf numFmtId="0" fontId="0" fillId="31" borderId="58" xfId="0" applyFill="1" applyBorder="1" applyAlignment="1">
      <alignment vertical="center"/>
    </xf>
    <xf numFmtId="0" fontId="0" fillId="31" borderId="285" xfId="0" applyFill="1" applyBorder="1" applyAlignment="1">
      <alignment vertical="center"/>
    </xf>
    <xf numFmtId="0" fontId="0" fillId="31" borderId="286" xfId="0" applyFill="1" applyBorder="1" applyAlignment="1">
      <alignment vertical="center"/>
    </xf>
    <xf numFmtId="0" fontId="0" fillId="31" borderId="36" xfId="0" applyFill="1" applyBorder="1" applyAlignment="1">
      <alignment vertical="center"/>
    </xf>
    <xf numFmtId="0" fontId="0" fillId="31" borderId="20" xfId="0" applyFill="1" applyBorder="1" applyAlignment="1">
      <alignmen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omma [0]_laroux" xfId="20" xr:uid="{00000000-0005-0000-0000-000013000000}"/>
    <cellStyle name="Comma_laroux" xfId="21" xr:uid="{00000000-0005-0000-0000-000014000000}"/>
    <cellStyle name="Currency [0]_laroux" xfId="22" xr:uid="{00000000-0005-0000-0000-000015000000}"/>
    <cellStyle name="Currency_laroux" xfId="23" xr:uid="{00000000-0005-0000-0000-000016000000}"/>
    <cellStyle name="entry" xfId="24" xr:uid="{00000000-0005-0000-0000-000017000000}"/>
    <cellStyle name="Grey" xfId="25" xr:uid="{00000000-0005-0000-0000-000018000000}"/>
    <cellStyle name="Header1" xfId="26" xr:uid="{00000000-0005-0000-0000-000019000000}"/>
    <cellStyle name="Header2" xfId="27" xr:uid="{00000000-0005-0000-0000-00001A000000}"/>
    <cellStyle name="Input [yellow]" xfId="28" xr:uid="{00000000-0005-0000-0000-00001B000000}"/>
    <cellStyle name="Normal - Style1" xfId="29" xr:uid="{00000000-0005-0000-0000-00001C000000}"/>
    <cellStyle name="Normal_#18-Internet" xfId="30" xr:uid="{00000000-0005-0000-0000-00001D000000}"/>
    <cellStyle name="Percent [2]" xfId="31" xr:uid="{00000000-0005-0000-0000-00001E000000}"/>
    <cellStyle name="price" xfId="32" xr:uid="{00000000-0005-0000-0000-00001F000000}"/>
    <cellStyle name="revised" xfId="33" xr:uid="{00000000-0005-0000-0000-000020000000}"/>
    <cellStyle name="s]_x000d__x000a_load=_x000d__x000a_Beep=yes_x000d__x000a_NullPort=None_x000d__x000a_BorderWidth=3_x000d__x000a_CursorBlinkRate=530_x000d__x000a_DoubleClickSpeed=452_x000d__x000a_Programs=com exe bat pif_x000d_" xfId="34" xr:uid="{00000000-0005-0000-0000-000021000000}"/>
    <cellStyle name="section" xfId="35" xr:uid="{00000000-0005-0000-0000-000022000000}"/>
    <cellStyle name="subhead" xfId="36" xr:uid="{00000000-0005-0000-0000-000023000000}"/>
    <cellStyle name="title" xfId="37" xr:uid="{00000000-0005-0000-0000-000024000000}"/>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スタイル 1" xfId="44" xr:uid="{00000000-0005-0000-0000-00002B000000}"/>
    <cellStyle name="スタイル 10" xfId="45" xr:uid="{00000000-0005-0000-0000-00002C000000}"/>
    <cellStyle name="スタイル 11" xfId="46" xr:uid="{00000000-0005-0000-0000-00002D000000}"/>
    <cellStyle name="スタイル 12" xfId="47" xr:uid="{00000000-0005-0000-0000-00002E000000}"/>
    <cellStyle name="スタイル 2" xfId="48" xr:uid="{00000000-0005-0000-0000-00002F000000}"/>
    <cellStyle name="スタイル 3" xfId="49" xr:uid="{00000000-0005-0000-0000-000030000000}"/>
    <cellStyle name="スタイル 4" xfId="50" xr:uid="{00000000-0005-0000-0000-000031000000}"/>
    <cellStyle name="スタイル 5" xfId="51" xr:uid="{00000000-0005-0000-0000-000032000000}"/>
    <cellStyle name="スタイル 6" xfId="52" xr:uid="{00000000-0005-0000-0000-000033000000}"/>
    <cellStyle name="スタイル 7" xfId="53" xr:uid="{00000000-0005-0000-0000-000034000000}"/>
    <cellStyle name="スタイル 8" xfId="54" xr:uid="{00000000-0005-0000-0000-000035000000}"/>
    <cellStyle name="スタイル 9" xfId="55" xr:uid="{00000000-0005-0000-0000-000036000000}"/>
    <cellStyle name="タイトル" xfId="56" builtinId="15" customBuiltin="1"/>
    <cellStyle name="チェック セル" xfId="57" builtinId="23" customBuiltin="1"/>
    <cellStyle name="どちらでもない" xfId="58" builtinId="28" customBuiltin="1"/>
    <cellStyle name="パーセント" xfId="59" builtinId="5"/>
    <cellStyle name="パーセント 3" xfId="83" xr:uid="{7297279F-82F8-4988-9D31-B81555268D01}"/>
    <cellStyle name="メモ" xfId="60" builtinId="10" customBuiltin="1"/>
    <cellStyle name="リンク セル" xfId="61" builtinId="24" customBuiltin="1"/>
    <cellStyle name="悪い" xfId="62" builtinId="27" customBuiltin="1"/>
    <cellStyle name="計算" xfId="63" builtinId="22" customBuiltin="1"/>
    <cellStyle name="警告文" xfId="64" builtinId="11" customBuiltin="1"/>
    <cellStyle name="桁区切り" xfId="65" builtinId="6"/>
    <cellStyle name="桁区切り 4" xfId="79" xr:uid="{0651C79C-8735-49B8-AA80-07BAAA538DB7}"/>
    <cellStyle name="桁区切り 5" xfId="82" xr:uid="{E1CB0F28-C71D-4E6E-9C0D-D7A236955F6D}"/>
    <cellStyle name="見出し 1" xfId="66" builtinId="16" customBuiltin="1"/>
    <cellStyle name="見出し 2" xfId="67" builtinId="17" customBuiltin="1"/>
    <cellStyle name="見出し 3" xfId="68" builtinId="18" customBuiltin="1"/>
    <cellStyle name="見出し 4" xfId="69" builtinId="19" customBuiltin="1"/>
    <cellStyle name="集計" xfId="70" builtinId="25" customBuiltin="1"/>
    <cellStyle name="出力" xfId="71" builtinId="21" customBuiltin="1"/>
    <cellStyle name="説明文" xfId="72" builtinId="53" customBuiltin="1"/>
    <cellStyle name="入力" xfId="73" builtinId="20" customBuiltin="1"/>
    <cellStyle name="標準" xfId="0" builtinId="0"/>
    <cellStyle name="標準 5" xfId="78" xr:uid="{2F4D665D-7714-4F05-8D95-FB6A26B51E22}"/>
    <cellStyle name="標準 7" xfId="81" xr:uid="{B27F165A-B442-446D-8E6D-A34AF3EDD6E2}"/>
    <cellStyle name="標準_08 【資料8】まめ辞典110405" xfId="80" xr:uid="{5C2508AC-23EE-4ACE-9F40-1BA80E388689}"/>
    <cellStyle name="標準_付録　(維持管理費・人員)-焼却溶融施設" xfId="76" xr:uid="{6064CD62-FC9F-4753-A520-37E2C34C9761}"/>
    <cellStyle name="標準_様式案 2" xfId="77" xr:uid="{CBC2A087-D547-4F52-A759-7E5B0AC3FCD4}"/>
    <cellStyle name="未定義" xfId="74" xr:uid="{00000000-0005-0000-0000-00004A000000}"/>
    <cellStyle name="良い" xfId="75" builtinId="26" customBuiltin="1"/>
  </cellStyles>
  <dxfs count="0"/>
  <tableStyles count="0" defaultTableStyle="TableStyleMedium9" defaultPivotStyle="PivotStyleLight16"/>
  <colors>
    <mruColors>
      <color rgb="FFFFFF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0" Type="http://schemas.openxmlformats.org/officeDocument/2006/relationships/worksheet" Target="worksheets/sheet20.xml"/><Relationship Id="rId41" Type="http://schemas.openxmlformats.org/officeDocument/2006/relationships/externalLink" Target="externalLinks/externalLink13.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10</xdr:col>
      <xdr:colOff>9525</xdr:colOff>
      <xdr:row>7</xdr:row>
      <xdr:rowOff>0</xdr:rowOff>
    </xdr:to>
    <xdr:sp macro="" textlink="">
      <xdr:nvSpPr>
        <xdr:cNvPr id="19213" name="Line 8">
          <a:extLst>
            <a:ext uri="{FF2B5EF4-FFF2-40B4-BE49-F238E27FC236}">
              <a16:creationId xmlns:a16="http://schemas.microsoft.com/office/drawing/2014/main" id="{00000000-0008-0000-0000-00000D4B0000}"/>
            </a:ext>
          </a:extLst>
        </xdr:cNvPr>
        <xdr:cNvSpPr>
          <a:spLocks noChangeShapeType="1"/>
        </xdr:cNvSpPr>
      </xdr:nvSpPr>
      <xdr:spPr bwMode="auto">
        <a:xfrm>
          <a:off x="752475" y="1219200"/>
          <a:ext cx="613410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13</xdr:row>
      <xdr:rowOff>0</xdr:rowOff>
    </xdr:from>
    <xdr:to>
      <xdr:col>10</xdr:col>
      <xdr:colOff>0</xdr:colOff>
      <xdr:row>13</xdr:row>
      <xdr:rowOff>0</xdr:rowOff>
    </xdr:to>
    <xdr:sp macro="" textlink="">
      <xdr:nvSpPr>
        <xdr:cNvPr id="19214" name="Line 9">
          <a:extLst>
            <a:ext uri="{FF2B5EF4-FFF2-40B4-BE49-F238E27FC236}">
              <a16:creationId xmlns:a16="http://schemas.microsoft.com/office/drawing/2014/main" id="{00000000-0008-0000-0000-00000E4B0000}"/>
            </a:ext>
          </a:extLst>
        </xdr:cNvPr>
        <xdr:cNvSpPr>
          <a:spLocks noChangeShapeType="1"/>
        </xdr:cNvSpPr>
      </xdr:nvSpPr>
      <xdr:spPr bwMode="auto">
        <a:xfrm>
          <a:off x="742950" y="3371850"/>
          <a:ext cx="613410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13</xdr:row>
      <xdr:rowOff>228600</xdr:rowOff>
    </xdr:from>
    <xdr:to>
      <xdr:col>31</xdr:col>
      <xdr:colOff>0</xdr:colOff>
      <xdr:row>13</xdr:row>
      <xdr:rowOff>228600</xdr:rowOff>
    </xdr:to>
    <xdr:sp macro="" textlink="">
      <xdr:nvSpPr>
        <xdr:cNvPr id="2" name="Text Box 1">
          <a:extLst>
            <a:ext uri="{FF2B5EF4-FFF2-40B4-BE49-F238E27FC236}">
              <a16:creationId xmlns:a16="http://schemas.microsoft.com/office/drawing/2014/main" id="{00000000-0008-0000-0700-00001B3C0000}"/>
            </a:ext>
          </a:extLst>
        </xdr:cNvPr>
        <xdr:cNvSpPr txBox="1">
          <a:spLocks noChangeArrowheads="1"/>
        </xdr:cNvSpPr>
      </xdr:nvSpPr>
      <xdr:spPr bwMode="auto">
        <a:xfrm>
          <a:off x="24965025" y="5000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31</xdr:col>
      <xdr:colOff>0</xdr:colOff>
      <xdr:row>13</xdr:row>
      <xdr:rowOff>228600</xdr:rowOff>
    </xdr:from>
    <xdr:to>
      <xdr:col>31</xdr:col>
      <xdr:colOff>0</xdr:colOff>
      <xdr:row>13</xdr:row>
      <xdr:rowOff>228600</xdr:rowOff>
    </xdr:to>
    <xdr:sp macro="" textlink="">
      <xdr:nvSpPr>
        <xdr:cNvPr id="3" name="Text Box 2">
          <a:extLst>
            <a:ext uri="{FF2B5EF4-FFF2-40B4-BE49-F238E27FC236}">
              <a16:creationId xmlns:a16="http://schemas.microsoft.com/office/drawing/2014/main" id="{00000000-0008-0000-0700-00001C3C0000}"/>
            </a:ext>
          </a:extLst>
        </xdr:cNvPr>
        <xdr:cNvSpPr txBox="1">
          <a:spLocks noChangeArrowheads="1"/>
        </xdr:cNvSpPr>
      </xdr:nvSpPr>
      <xdr:spPr bwMode="auto">
        <a:xfrm>
          <a:off x="24965025" y="500062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160</xdr:colOff>
      <xdr:row>64</xdr:row>
      <xdr:rowOff>2241</xdr:rowOff>
    </xdr:from>
    <xdr:to>
      <xdr:col>32</xdr:col>
      <xdr:colOff>160</xdr:colOff>
      <xdr:row>64</xdr:row>
      <xdr:rowOff>2241</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32175610" y="1833786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32</xdr:col>
      <xdr:colOff>160</xdr:colOff>
      <xdr:row>64</xdr:row>
      <xdr:rowOff>2241</xdr:rowOff>
    </xdr:from>
    <xdr:to>
      <xdr:col>32</xdr:col>
      <xdr:colOff>160</xdr:colOff>
      <xdr:row>64</xdr:row>
      <xdr:rowOff>2241</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32175610" y="18337866"/>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7</xdr:row>
      <xdr:rowOff>0</xdr:rowOff>
    </xdr:from>
    <xdr:to>
      <xdr:col>27</xdr:col>
      <xdr:colOff>0</xdr:colOff>
      <xdr:row>7</xdr:row>
      <xdr:rowOff>0</xdr:rowOff>
    </xdr:to>
    <xdr:sp macro="" textlink="">
      <xdr:nvSpPr>
        <xdr:cNvPr id="2" name="Text Box 1">
          <a:extLst>
            <a:ext uri="{FF2B5EF4-FFF2-40B4-BE49-F238E27FC236}">
              <a16:creationId xmlns:a16="http://schemas.microsoft.com/office/drawing/2014/main" id="{00000000-0008-0000-1400-000002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7</xdr:row>
      <xdr:rowOff>0</xdr:rowOff>
    </xdr:from>
    <xdr:to>
      <xdr:col>27</xdr:col>
      <xdr:colOff>0</xdr:colOff>
      <xdr:row>7</xdr:row>
      <xdr:rowOff>0</xdr:rowOff>
    </xdr:to>
    <xdr:sp macro="" textlink="">
      <xdr:nvSpPr>
        <xdr:cNvPr id="3" name="Text Box 2">
          <a:extLst>
            <a:ext uri="{FF2B5EF4-FFF2-40B4-BE49-F238E27FC236}">
              <a16:creationId xmlns:a16="http://schemas.microsoft.com/office/drawing/2014/main" id="{00000000-0008-0000-1400-000003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13</xdr:row>
      <xdr:rowOff>96370</xdr:rowOff>
    </xdr:from>
    <xdr:to>
      <xdr:col>27</xdr:col>
      <xdr:colOff>0</xdr:colOff>
      <xdr:row>13</xdr:row>
      <xdr:rowOff>96370</xdr:rowOff>
    </xdr:to>
    <xdr:sp macro="" textlink="">
      <xdr:nvSpPr>
        <xdr:cNvPr id="4" name="Text Box 3">
          <a:extLst>
            <a:ext uri="{FF2B5EF4-FFF2-40B4-BE49-F238E27FC236}">
              <a16:creationId xmlns:a16="http://schemas.microsoft.com/office/drawing/2014/main" id="{00000000-0008-0000-1400-000004000000}"/>
            </a:ext>
          </a:extLst>
        </xdr:cNvPr>
        <xdr:cNvSpPr txBox="1">
          <a:spLocks noChangeArrowheads="1"/>
        </xdr:cNvSpPr>
      </xdr:nvSpPr>
      <xdr:spPr bwMode="auto">
        <a:xfrm>
          <a:off x="21926550"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13</xdr:row>
      <xdr:rowOff>96370</xdr:rowOff>
    </xdr:from>
    <xdr:to>
      <xdr:col>27</xdr:col>
      <xdr:colOff>0</xdr:colOff>
      <xdr:row>13</xdr:row>
      <xdr:rowOff>96370</xdr:rowOff>
    </xdr:to>
    <xdr:sp macro="" textlink="">
      <xdr:nvSpPr>
        <xdr:cNvPr id="5" name="Text Box 4">
          <a:extLst>
            <a:ext uri="{FF2B5EF4-FFF2-40B4-BE49-F238E27FC236}">
              <a16:creationId xmlns:a16="http://schemas.microsoft.com/office/drawing/2014/main" id="{00000000-0008-0000-1400-000005000000}"/>
            </a:ext>
          </a:extLst>
        </xdr:cNvPr>
        <xdr:cNvSpPr txBox="1">
          <a:spLocks noChangeArrowheads="1"/>
        </xdr:cNvSpPr>
      </xdr:nvSpPr>
      <xdr:spPr bwMode="auto">
        <a:xfrm>
          <a:off x="21926550" y="303007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7</xdr:row>
      <xdr:rowOff>0</xdr:rowOff>
    </xdr:from>
    <xdr:to>
      <xdr:col>27</xdr:col>
      <xdr:colOff>0</xdr:colOff>
      <xdr:row>7</xdr:row>
      <xdr:rowOff>0</xdr:rowOff>
    </xdr:to>
    <xdr:sp macro="" textlink="">
      <xdr:nvSpPr>
        <xdr:cNvPr id="6" name="Text Box 5">
          <a:extLst>
            <a:ext uri="{FF2B5EF4-FFF2-40B4-BE49-F238E27FC236}">
              <a16:creationId xmlns:a16="http://schemas.microsoft.com/office/drawing/2014/main" id="{00000000-0008-0000-1400-000006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7</xdr:row>
      <xdr:rowOff>0</xdr:rowOff>
    </xdr:from>
    <xdr:to>
      <xdr:col>27</xdr:col>
      <xdr:colOff>0</xdr:colOff>
      <xdr:row>7</xdr:row>
      <xdr:rowOff>0</xdr:rowOff>
    </xdr:to>
    <xdr:sp macro="" textlink="">
      <xdr:nvSpPr>
        <xdr:cNvPr id="7" name="Text Box 6">
          <a:extLst>
            <a:ext uri="{FF2B5EF4-FFF2-40B4-BE49-F238E27FC236}">
              <a16:creationId xmlns:a16="http://schemas.microsoft.com/office/drawing/2014/main" id="{00000000-0008-0000-1400-000007000000}"/>
            </a:ext>
          </a:extLst>
        </xdr:cNvPr>
        <xdr:cNvSpPr txBox="1">
          <a:spLocks noChangeArrowheads="1"/>
        </xdr:cNvSpPr>
      </xdr:nvSpPr>
      <xdr:spPr bwMode="auto">
        <a:xfrm>
          <a:off x="21926550" y="1200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10</xdr:row>
      <xdr:rowOff>2241</xdr:rowOff>
    </xdr:from>
    <xdr:to>
      <xdr:col>27</xdr:col>
      <xdr:colOff>0</xdr:colOff>
      <xdr:row>10</xdr:row>
      <xdr:rowOff>2241</xdr:rowOff>
    </xdr:to>
    <xdr:sp macro="" textlink="">
      <xdr:nvSpPr>
        <xdr:cNvPr id="8" name="Text Box 9">
          <a:extLst>
            <a:ext uri="{FF2B5EF4-FFF2-40B4-BE49-F238E27FC236}">
              <a16:creationId xmlns:a16="http://schemas.microsoft.com/office/drawing/2014/main" id="{00000000-0008-0000-1400-000008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10</xdr:row>
      <xdr:rowOff>2241</xdr:rowOff>
    </xdr:from>
    <xdr:to>
      <xdr:col>27</xdr:col>
      <xdr:colOff>0</xdr:colOff>
      <xdr:row>10</xdr:row>
      <xdr:rowOff>2241</xdr:rowOff>
    </xdr:to>
    <xdr:sp macro="" textlink="">
      <xdr:nvSpPr>
        <xdr:cNvPr id="9" name="Text Box 10">
          <a:extLst>
            <a:ext uri="{FF2B5EF4-FFF2-40B4-BE49-F238E27FC236}">
              <a16:creationId xmlns:a16="http://schemas.microsoft.com/office/drawing/2014/main" id="{00000000-0008-0000-1400-000009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10</xdr:row>
      <xdr:rowOff>2241</xdr:rowOff>
    </xdr:from>
    <xdr:to>
      <xdr:col>27</xdr:col>
      <xdr:colOff>0</xdr:colOff>
      <xdr:row>10</xdr:row>
      <xdr:rowOff>2241</xdr:rowOff>
    </xdr:to>
    <xdr:sp macro="" textlink="">
      <xdr:nvSpPr>
        <xdr:cNvPr id="10" name="Text Box 11">
          <a:extLst>
            <a:ext uri="{FF2B5EF4-FFF2-40B4-BE49-F238E27FC236}">
              <a16:creationId xmlns:a16="http://schemas.microsoft.com/office/drawing/2014/main" id="{00000000-0008-0000-1400-00000A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27</xdr:col>
      <xdr:colOff>0</xdr:colOff>
      <xdr:row>10</xdr:row>
      <xdr:rowOff>2241</xdr:rowOff>
    </xdr:from>
    <xdr:to>
      <xdr:col>27</xdr:col>
      <xdr:colOff>0</xdr:colOff>
      <xdr:row>10</xdr:row>
      <xdr:rowOff>2241</xdr:rowOff>
    </xdr:to>
    <xdr:sp macro="" textlink="">
      <xdr:nvSpPr>
        <xdr:cNvPr id="11" name="Text Box 12">
          <a:extLst>
            <a:ext uri="{FF2B5EF4-FFF2-40B4-BE49-F238E27FC236}">
              <a16:creationId xmlns:a16="http://schemas.microsoft.com/office/drawing/2014/main" id="{00000000-0008-0000-1400-00000B000000}"/>
            </a:ext>
          </a:extLst>
        </xdr:cNvPr>
        <xdr:cNvSpPr txBox="1">
          <a:spLocks noChangeArrowheads="1"/>
        </xdr:cNvSpPr>
      </xdr:nvSpPr>
      <xdr:spPr bwMode="auto">
        <a:xfrm>
          <a:off x="21926550" y="2192991"/>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7231;&#26800;&#35211;&#31309;/&#28988;&#21364;/&#35914;&#30000;&#24037;&#20107;&#20104;&#31639;&#263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kawashima/&#28988;&#21364;/&#40165;&#26646;/DXN/&#22235;&#22269;&#12539;&#20013;&#22269;/&#27798;&#27704;&#33391;&#37096;(11T.,8HX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試運転工程表(20041115)"/>
      <sheetName val="Sheet1"/>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 val="蒸気収支図_(夏提出用)_"/>
      <sheetName val="▲蒸気収支図_(冬)"/>
      <sheetName val="蒸気収支図_(冬提出用)"/>
      <sheetName val="▲用役表低質_(客先提出用)"/>
      <sheetName val="▲用役表基準質_(客先提出用)"/>
      <sheetName val="▲用役表高質_(客先提出用)"/>
      <sheetName val="用水収支図_(提出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 val="原単位"/>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 val="Ⅰ．グラフ_"/>
      <sheetName val="協力意識グラフ_"/>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 val="総括"/>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予算総括表"/>
      <sheetName val="入力シート"/>
      <sheetName val="付託処理票控"/>
      <sheetName val="工事仕様書"/>
      <sheetName val="工事心得１"/>
      <sheetName val="設計内訳(積算表)"/>
      <sheetName val="設計内訳(品目表)"/>
      <sheetName val="付託処理票"/>
      <sheetName val="追加"/>
      <sheetName val="追加東発"/>
      <sheetName val="安全弁"/>
      <sheetName val="油圧防振器"/>
      <sheetName val="ﾊﾞｰﾅｰ開口Ａ"/>
      <sheetName val="ﾊﾞｰﾅｰ開口Ｂ"/>
      <sheetName val="水壁Ａ"/>
      <sheetName val="水壁Ｂ"/>
      <sheetName val="ﾊﾞｲﾌﾞﾚｰｼｮﾝ"/>
      <sheetName val="BTｹｰｼﾝｸﾞ"/>
      <sheetName val="PHｴｷｽﾊﾟﾝ"/>
      <sheetName val="MIXｷｬｽﾀｰ"/>
      <sheetName val="PHｷｬｽﾀｰ"/>
      <sheetName val="2SHｷｬｽﾀｰ"/>
      <sheetName val="節炭器ｹｰｼﾝｸﾞ"/>
      <sheetName val="AHｹｰｼﾝｸﾞ"/>
      <sheetName val="AHﾀﾞﾝﾊﾟｰ"/>
      <sheetName val="関連一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 val="工事条件書_(小田原)"/>
      <sheetName val="工程表（）_(2)"/>
      <sheetName val="新総括表_(原価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refreshError="1"/>
      <sheetData sheetId="1" refreshError="1"/>
      <sheetData sheetId="2" refreshError="1"/>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K24"/>
  <sheetViews>
    <sheetView tabSelected="1" view="pageBreakPreview" zoomScaleNormal="100" zoomScaleSheetLayoutView="100" workbookViewId="0">
      <selection activeCell="O13" sqref="O13"/>
    </sheetView>
  </sheetViews>
  <sheetFormatPr defaultColWidth="8.90625" defaultRowHeight="13"/>
  <cols>
    <col min="1" max="1" width="9.90625" style="63" customWidth="1"/>
    <col min="2" max="3" width="5.90625" style="63" customWidth="1"/>
    <col min="4" max="8" width="11.90625" style="63" customWidth="1"/>
    <col min="9" max="10" width="5.90625" style="63" customWidth="1"/>
    <col min="11" max="11" width="9.90625" style="63" customWidth="1"/>
    <col min="12" max="16384" width="8.90625" style="63"/>
  </cols>
  <sheetData>
    <row r="7" spans="1:11" ht="15" customHeight="1">
      <c r="A7" s="62"/>
      <c r="B7" s="62"/>
      <c r="C7" s="62"/>
      <c r="D7" s="62"/>
      <c r="E7" s="62"/>
      <c r="F7" s="62"/>
      <c r="G7" s="62"/>
      <c r="H7" s="62"/>
      <c r="I7" s="62"/>
      <c r="J7" s="62"/>
      <c r="K7" s="62"/>
    </row>
    <row r="8" spans="1:11" ht="15" customHeight="1">
      <c r="A8" s="2"/>
      <c r="B8" s="2"/>
      <c r="C8" s="2"/>
      <c r="D8" s="2"/>
      <c r="E8" s="2"/>
      <c r="F8" s="2"/>
      <c r="G8" s="2"/>
      <c r="H8" s="2"/>
      <c r="I8" s="2"/>
      <c r="J8" s="2"/>
      <c r="K8" s="2"/>
    </row>
    <row r="9" spans="1:11" ht="35.25" customHeight="1">
      <c r="C9" s="971" t="s">
        <v>466</v>
      </c>
      <c r="D9" s="971"/>
      <c r="E9" s="971"/>
      <c r="F9" s="971"/>
      <c r="G9" s="971"/>
      <c r="H9" s="971"/>
      <c r="I9" s="971"/>
      <c r="J9" s="96"/>
      <c r="K9" s="2"/>
    </row>
    <row r="10" spans="1:11" ht="35.25" customHeight="1">
      <c r="C10" s="971" t="s">
        <v>467</v>
      </c>
      <c r="D10" s="971"/>
      <c r="E10" s="971"/>
      <c r="F10" s="971"/>
      <c r="G10" s="971"/>
      <c r="H10" s="971"/>
      <c r="I10" s="971"/>
      <c r="J10" s="96"/>
      <c r="K10" s="2"/>
    </row>
    <row r="11" spans="1:11" ht="35.25" customHeight="1">
      <c r="C11" s="972" t="s">
        <v>957</v>
      </c>
      <c r="D11" s="972"/>
      <c r="E11" s="972"/>
      <c r="F11" s="972"/>
      <c r="G11" s="972"/>
      <c r="H11" s="972"/>
      <c r="I11" s="972"/>
      <c r="J11" s="96"/>
      <c r="K11" s="2"/>
    </row>
    <row r="12" spans="1:11" ht="35.25" customHeight="1">
      <c r="B12" s="972" t="s">
        <v>941</v>
      </c>
      <c r="C12" s="972"/>
      <c r="D12" s="972"/>
      <c r="E12" s="972"/>
      <c r="F12" s="972"/>
      <c r="G12" s="972"/>
      <c r="H12" s="972"/>
      <c r="I12" s="972"/>
      <c r="J12" s="972"/>
      <c r="K12" s="2"/>
    </row>
    <row r="13" spans="1:11">
      <c r="A13" s="62"/>
      <c r="B13" s="62"/>
      <c r="C13" s="62"/>
      <c r="D13" s="62"/>
      <c r="E13" s="62"/>
      <c r="F13" s="62"/>
      <c r="G13" s="62"/>
      <c r="H13" s="62"/>
      <c r="I13" s="62"/>
      <c r="J13" s="62"/>
      <c r="K13" s="62"/>
    </row>
    <row r="14" spans="1:11" ht="19">
      <c r="A14" s="2"/>
      <c r="B14" s="2"/>
      <c r="C14" s="2"/>
      <c r="D14" s="2"/>
      <c r="E14" s="2"/>
      <c r="F14" s="2"/>
      <c r="G14" s="2"/>
      <c r="H14" s="2"/>
      <c r="I14" s="2"/>
      <c r="J14" s="2"/>
      <c r="K14" s="2"/>
    </row>
    <row r="15" spans="1:11" ht="29.25" customHeight="1">
      <c r="B15" s="972"/>
      <c r="C15" s="972"/>
      <c r="D15" s="972"/>
      <c r="E15" s="972"/>
      <c r="F15" s="972"/>
      <c r="G15" s="972"/>
      <c r="H15" s="972"/>
      <c r="I15" s="972"/>
      <c r="J15" s="972"/>
      <c r="K15" s="2"/>
    </row>
    <row r="17" spans="1:11" ht="51" customHeight="1">
      <c r="A17" s="62"/>
      <c r="B17" s="62"/>
      <c r="C17" s="62"/>
      <c r="D17" s="62"/>
      <c r="E17" s="62"/>
      <c r="F17" s="62"/>
      <c r="G17" s="62"/>
      <c r="H17" s="62"/>
      <c r="I17" s="62"/>
      <c r="J17" s="62"/>
      <c r="K17" s="62"/>
    </row>
    <row r="18" spans="1:11" ht="91.5" customHeight="1">
      <c r="A18" s="62"/>
      <c r="B18" s="62"/>
      <c r="C18" s="62"/>
      <c r="D18" s="62"/>
      <c r="E18" s="62"/>
      <c r="F18" s="62"/>
      <c r="G18" s="62"/>
      <c r="H18" s="62"/>
      <c r="I18" s="62"/>
      <c r="J18" s="62"/>
      <c r="K18" s="62"/>
    </row>
    <row r="19" spans="1:11" ht="91.5" customHeight="1">
      <c r="A19" s="62"/>
      <c r="B19" s="62"/>
      <c r="C19" s="62"/>
      <c r="D19" s="62"/>
      <c r="E19" s="62"/>
      <c r="F19" s="62"/>
      <c r="G19" s="62"/>
      <c r="H19" s="62"/>
      <c r="I19" s="62"/>
      <c r="J19" s="62"/>
      <c r="K19" s="62"/>
    </row>
    <row r="20" spans="1:11" ht="15" customHeight="1">
      <c r="A20" s="62"/>
      <c r="B20" s="974"/>
      <c r="C20" s="974"/>
      <c r="D20" s="974"/>
      <c r="E20" s="974"/>
      <c r="F20" s="974"/>
      <c r="G20" s="974"/>
      <c r="H20" s="974"/>
      <c r="I20" s="974"/>
      <c r="J20" s="974"/>
      <c r="K20" s="62"/>
    </row>
    <row r="21" spans="1:11" ht="23.5">
      <c r="B21" s="974" t="s">
        <v>958</v>
      </c>
      <c r="C21" s="974"/>
      <c r="D21" s="974"/>
      <c r="E21" s="974"/>
      <c r="F21" s="974"/>
      <c r="G21" s="974"/>
      <c r="H21" s="974"/>
      <c r="I21" s="974"/>
      <c r="J21" s="974"/>
    </row>
    <row r="22" spans="1:11" ht="11.15" customHeight="1"/>
    <row r="23" spans="1:11" ht="11.15" customHeight="1">
      <c r="K23" s="1"/>
    </row>
    <row r="24" spans="1:11" ht="23.5">
      <c r="B24" s="973" t="s">
        <v>465</v>
      </c>
      <c r="C24" s="973"/>
      <c r="D24" s="973"/>
      <c r="E24" s="973"/>
      <c r="F24" s="973"/>
      <c r="G24" s="973"/>
      <c r="H24" s="973"/>
      <c r="I24" s="973"/>
      <c r="J24" s="973"/>
      <c r="K24" s="3"/>
    </row>
  </sheetData>
  <mergeCells count="8">
    <mergeCell ref="C9:I9"/>
    <mergeCell ref="C10:I10"/>
    <mergeCell ref="C11:I11"/>
    <mergeCell ref="B24:J24"/>
    <mergeCell ref="B12:J12"/>
    <mergeCell ref="B15:J15"/>
    <mergeCell ref="B21:J21"/>
    <mergeCell ref="B20:J20"/>
  </mergeCells>
  <phoneticPr fontId="61"/>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B3FFC-7DD6-4423-93EC-3DD6CCCAB187}">
  <dimension ref="C1:Y35"/>
  <sheetViews>
    <sheetView showGridLines="0" view="pageBreakPreview" zoomScale="115" zoomScaleNormal="85" zoomScaleSheetLayoutView="115" workbookViewId="0">
      <selection activeCell="AA24" sqref="AA24"/>
    </sheetView>
  </sheetViews>
  <sheetFormatPr defaultRowHeight="13"/>
  <cols>
    <col min="1" max="1" width="4.26953125" style="99" customWidth="1"/>
    <col min="2" max="2" width="1.90625" style="99" customWidth="1"/>
    <col min="3" max="4" width="15.6328125" style="99" customWidth="1"/>
    <col min="5" max="8" width="14.26953125" style="99" customWidth="1"/>
    <col min="9" max="9" width="1.90625" style="99" customWidth="1"/>
    <col min="10" max="260" width="8.7265625" style="99"/>
    <col min="261" max="262" width="15.6328125" style="99" customWidth="1"/>
    <col min="263" max="264" width="28.36328125" style="99" customWidth="1"/>
    <col min="265" max="265" width="25.6328125" style="99" customWidth="1"/>
    <col min="266" max="516" width="8.7265625" style="99"/>
    <col min="517" max="518" width="15.6328125" style="99" customWidth="1"/>
    <col min="519" max="520" width="28.36328125" style="99" customWidth="1"/>
    <col min="521" max="521" width="25.6328125" style="99" customWidth="1"/>
    <col min="522" max="772" width="8.7265625" style="99"/>
    <col min="773" max="774" width="15.6328125" style="99" customWidth="1"/>
    <col min="775" max="776" width="28.36328125" style="99" customWidth="1"/>
    <col min="777" max="777" width="25.6328125" style="99" customWidth="1"/>
    <col min="778" max="1028" width="8.7265625" style="99"/>
    <col min="1029" max="1030" width="15.6328125" style="99" customWidth="1"/>
    <col min="1031" max="1032" width="28.36328125" style="99" customWidth="1"/>
    <col min="1033" max="1033" width="25.6328125" style="99" customWidth="1"/>
    <col min="1034" max="1284" width="8.7265625" style="99"/>
    <col min="1285" max="1286" width="15.6328125" style="99" customWidth="1"/>
    <col min="1287" max="1288" width="28.36328125" style="99" customWidth="1"/>
    <col min="1289" max="1289" width="25.6328125" style="99" customWidth="1"/>
    <col min="1290" max="1540" width="8.7265625" style="99"/>
    <col min="1541" max="1542" width="15.6328125" style="99" customWidth="1"/>
    <col min="1543" max="1544" width="28.36328125" style="99" customWidth="1"/>
    <col min="1545" max="1545" width="25.6328125" style="99" customWidth="1"/>
    <col min="1546" max="1796" width="8.7265625" style="99"/>
    <col min="1797" max="1798" width="15.6328125" style="99" customWidth="1"/>
    <col min="1799" max="1800" width="28.36328125" style="99" customWidth="1"/>
    <col min="1801" max="1801" width="25.6328125" style="99" customWidth="1"/>
    <col min="1802" max="2052" width="8.7265625" style="99"/>
    <col min="2053" max="2054" width="15.6328125" style="99" customWidth="1"/>
    <col min="2055" max="2056" width="28.36328125" style="99" customWidth="1"/>
    <col min="2057" max="2057" width="25.6328125" style="99" customWidth="1"/>
    <col min="2058" max="2308" width="8.7265625" style="99"/>
    <col min="2309" max="2310" width="15.6328125" style="99" customWidth="1"/>
    <col min="2311" max="2312" width="28.36328125" style="99" customWidth="1"/>
    <col min="2313" max="2313" width="25.6328125" style="99" customWidth="1"/>
    <col min="2314" max="2564" width="8.7265625" style="99"/>
    <col min="2565" max="2566" width="15.6328125" style="99" customWidth="1"/>
    <col min="2567" max="2568" width="28.36328125" style="99" customWidth="1"/>
    <col min="2569" max="2569" width="25.6328125" style="99" customWidth="1"/>
    <col min="2570" max="2820" width="8.7265625" style="99"/>
    <col min="2821" max="2822" width="15.6328125" style="99" customWidth="1"/>
    <col min="2823" max="2824" width="28.36328125" style="99" customWidth="1"/>
    <col min="2825" max="2825" width="25.6328125" style="99" customWidth="1"/>
    <col min="2826" max="3076" width="8.7265625" style="99"/>
    <col min="3077" max="3078" width="15.6328125" style="99" customWidth="1"/>
    <col min="3079" max="3080" width="28.36328125" style="99" customWidth="1"/>
    <col min="3081" max="3081" width="25.6328125" style="99" customWidth="1"/>
    <col min="3082" max="3332" width="8.7265625" style="99"/>
    <col min="3333" max="3334" width="15.6328125" style="99" customWidth="1"/>
    <col min="3335" max="3336" width="28.36328125" style="99" customWidth="1"/>
    <col min="3337" max="3337" width="25.6328125" style="99" customWidth="1"/>
    <col min="3338" max="3588" width="8.7265625" style="99"/>
    <col min="3589" max="3590" width="15.6328125" style="99" customWidth="1"/>
    <col min="3591" max="3592" width="28.36328125" style="99" customWidth="1"/>
    <col min="3593" max="3593" width="25.6328125" style="99" customWidth="1"/>
    <col min="3594" max="3844" width="8.7265625" style="99"/>
    <col min="3845" max="3846" width="15.6328125" style="99" customWidth="1"/>
    <col min="3847" max="3848" width="28.36328125" style="99" customWidth="1"/>
    <col min="3849" max="3849" width="25.6328125" style="99" customWidth="1"/>
    <col min="3850" max="4100" width="8.7265625" style="99"/>
    <col min="4101" max="4102" width="15.6328125" style="99" customWidth="1"/>
    <col min="4103" max="4104" width="28.36328125" style="99" customWidth="1"/>
    <col min="4105" max="4105" width="25.6328125" style="99" customWidth="1"/>
    <col min="4106" max="4356" width="8.7265625" style="99"/>
    <col min="4357" max="4358" width="15.6328125" style="99" customWidth="1"/>
    <col min="4359" max="4360" width="28.36328125" style="99" customWidth="1"/>
    <col min="4361" max="4361" width="25.6328125" style="99" customWidth="1"/>
    <col min="4362" max="4612" width="8.7265625" style="99"/>
    <col min="4613" max="4614" width="15.6328125" style="99" customWidth="1"/>
    <col min="4615" max="4616" width="28.36328125" style="99" customWidth="1"/>
    <col min="4617" max="4617" width="25.6328125" style="99" customWidth="1"/>
    <col min="4618" max="4868" width="8.7265625" style="99"/>
    <col min="4869" max="4870" width="15.6328125" style="99" customWidth="1"/>
    <col min="4871" max="4872" width="28.36328125" style="99" customWidth="1"/>
    <col min="4873" max="4873" width="25.6328125" style="99" customWidth="1"/>
    <col min="4874" max="5124" width="8.7265625" style="99"/>
    <col min="5125" max="5126" width="15.6328125" style="99" customWidth="1"/>
    <col min="5127" max="5128" width="28.36328125" style="99" customWidth="1"/>
    <col min="5129" max="5129" width="25.6328125" style="99" customWidth="1"/>
    <col min="5130" max="5380" width="8.7265625" style="99"/>
    <col min="5381" max="5382" width="15.6328125" style="99" customWidth="1"/>
    <col min="5383" max="5384" width="28.36328125" style="99" customWidth="1"/>
    <col min="5385" max="5385" width="25.6328125" style="99" customWidth="1"/>
    <col min="5386" max="5636" width="8.7265625" style="99"/>
    <col min="5637" max="5638" width="15.6328125" style="99" customWidth="1"/>
    <col min="5639" max="5640" width="28.36328125" style="99" customWidth="1"/>
    <col min="5641" max="5641" width="25.6328125" style="99" customWidth="1"/>
    <col min="5642" max="5892" width="8.7265625" style="99"/>
    <col min="5893" max="5894" width="15.6328125" style="99" customWidth="1"/>
    <col min="5895" max="5896" width="28.36328125" style="99" customWidth="1"/>
    <col min="5897" max="5897" width="25.6328125" style="99" customWidth="1"/>
    <col min="5898" max="6148" width="8.7265625" style="99"/>
    <col min="6149" max="6150" width="15.6328125" style="99" customWidth="1"/>
    <col min="6151" max="6152" width="28.36328125" style="99" customWidth="1"/>
    <col min="6153" max="6153" width="25.6328125" style="99" customWidth="1"/>
    <col min="6154" max="6404" width="8.7265625" style="99"/>
    <col min="6405" max="6406" width="15.6328125" style="99" customWidth="1"/>
    <col min="6407" max="6408" width="28.36328125" style="99" customWidth="1"/>
    <col min="6409" max="6409" width="25.6328125" style="99" customWidth="1"/>
    <col min="6410" max="6660" width="8.7265625" style="99"/>
    <col min="6661" max="6662" width="15.6328125" style="99" customWidth="1"/>
    <col min="6663" max="6664" width="28.36328125" style="99" customWidth="1"/>
    <col min="6665" max="6665" width="25.6328125" style="99" customWidth="1"/>
    <col min="6666" max="6916" width="8.7265625" style="99"/>
    <col min="6917" max="6918" width="15.6328125" style="99" customWidth="1"/>
    <col min="6919" max="6920" width="28.36328125" style="99" customWidth="1"/>
    <col min="6921" max="6921" width="25.6328125" style="99" customWidth="1"/>
    <col min="6922" max="7172" width="8.7265625" style="99"/>
    <col min="7173" max="7174" width="15.6328125" style="99" customWidth="1"/>
    <col min="7175" max="7176" width="28.36328125" style="99" customWidth="1"/>
    <col min="7177" max="7177" width="25.6328125" style="99" customWidth="1"/>
    <col min="7178" max="7428" width="8.7265625" style="99"/>
    <col min="7429" max="7430" width="15.6328125" style="99" customWidth="1"/>
    <col min="7431" max="7432" width="28.36328125" style="99" customWidth="1"/>
    <col min="7433" max="7433" width="25.6328125" style="99" customWidth="1"/>
    <col min="7434" max="7684" width="8.7265625" style="99"/>
    <col min="7685" max="7686" width="15.6328125" style="99" customWidth="1"/>
    <col min="7687" max="7688" width="28.36328125" style="99" customWidth="1"/>
    <col min="7689" max="7689" width="25.6328125" style="99" customWidth="1"/>
    <col min="7690" max="7940" width="8.7265625" style="99"/>
    <col min="7941" max="7942" width="15.6328125" style="99" customWidth="1"/>
    <col min="7943" max="7944" width="28.36328125" style="99" customWidth="1"/>
    <col min="7945" max="7945" width="25.6328125" style="99" customWidth="1"/>
    <col min="7946" max="8196" width="8.7265625" style="99"/>
    <col min="8197" max="8198" width="15.6328125" style="99" customWidth="1"/>
    <col min="8199" max="8200" width="28.36328125" style="99" customWidth="1"/>
    <col min="8201" max="8201" width="25.6328125" style="99" customWidth="1"/>
    <col min="8202" max="8452" width="8.7265625" style="99"/>
    <col min="8453" max="8454" width="15.6328125" style="99" customWidth="1"/>
    <col min="8455" max="8456" width="28.36328125" style="99" customWidth="1"/>
    <col min="8457" max="8457" width="25.6328125" style="99" customWidth="1"/>
    <col min="8458" max="8708" width="8.7265625" style="99"/>
    <col min="8709" max="8710" width="15.6328125" style="99" customWidth="1"/>
    <col min="8711" max="8712" width="28.36328125" style="99" customWidth="1"/>
    <col min="8713" max="8713" width="25.6328125" style="99" customWidth="1"/>
    <col min="8714" max="8964" width="8.7265625" style="99"/>
    <col min="8965" max="8966" width="15.6328125" style="99" customWidth="1"/>
    <col min="8967" max="8968" width="28.36328125" style="99" customWidth="1"/>
    <col min="8969" max="8969" width="25.6328125" style="99" customWidth="1"/>
    <col min="8970" max="9220" width="8.7265625" style="99"/>
    <col min="9221" max="9222" width="15.6328125" style="99" customWidth="1"/>
    <col min="9223" max="9224" width="28.36328125" style="99" customWidth="1"/>
    <col min="9225" max="9225" width="25.6328125" style="99" customWidth="1"/>
    <col min="9226" max="9476" width="8.7265625" style="99"/>
    <col min="9477" max="9478" width="15.6328125" style="99" customWidth="1"/>
    <col min="9479" max="9480" width="28.36328125" style="99" customWidth="1"/>
    <col min="9481" max="9481" width="25.6328125" style="99" customWidth="1"/>
    <col min="9482" max="9732" width="8.7265625" style="99"/>
    <col min="9733" max="9734" width="15.6328125" style="99" customWidth="1"/>
    <col min="9735" max="9736" width="28.36328125" style="99" customWidth="1"/>
    <col min="9737" max="9737" width="25.6328125" style="99" customWidth="1"/>
    <col min="9738" max="9988" width="8.7265625" style="99"/>
    <col min="9989" max="9990" width="15.6328125" style="99" customWidth="1"/>
    <col min="9991" max="9992" width="28.36328125" style="99" customWidth="1"/>
    <col min="9993" max="9993" width="25.6328125" style="99" customWidth="1"/>
    <col min="9994" max="10244" width="8.7265625" style="99"/>
    <col min="10245" max="10246" width="15.6328125" style="99" customWidth="1"/>
    <col min="10247" max="10248" width="28.36328125" style="99" customWidth="1"/>
    <col min="10249" max="10249" width="25.6328125" style="99" customWidth="1"/>
    <col min="10250" max="10500" width="8.7265625" style="99"/>
    <col min="10501" max="10502" width="15.6328125" style="99" customWidth="1"/>
    <col min="10503" max="10504" width="28.36328125" style="99" customWidth="1"/>
    <col min="10505" max="10505" width="25.6328125" style="99" customWidth="1"/>
    <col min="10506" max="10756" width="8.7265625" style="99"/>
    <col min="10757" max="10758" width="15.6328125" style="99" customWidth="1"/>
    <col min="10759" max="10760" width="28.36328125" style="99" customWidth="1"/>
    <col min="10761" max="10761" width="25.6328125" style="99" customWidth="1"/>
    <col min="10762" max="11012" width="8.7265625" style="99"/>
    <col min="11013" max="11014" width="15.6328125" style="99" customWidth="1"/>
    <col min="11015" max="11016" width="28.36328125" style="99" customWidth="1"/>
    <col min="11017" max="11017" width="25.6328125" style="99" customWidth="1"/>
    <col min="11018" max="11268" width="8.7265625" style="99"/>
    <col min="11269" max="11270" width="15.6328125" style="99" customWidth="1"/>
    <col min="11271" max="11272" width="28.36328125" style="99" customWidth="1"/>
    <col min="11273" max="11273" width="25.6328125" style="99" customWidth="1"/>
    <col min="11274" max="11524" width="8.7265625" style="99"/>
    <col min="11525" max="11526" width="15.6328125" style="99" customWidth="1"/>
    <col min="11527" max="11528" width="28.36328125" style="99" customWidth="1"/>
    <col min="11529" max="11529" width="25.6328125" style="99" customWidth="1"/>
    <col min="11530" max="11780" width="8.7265625" style="99"/>
    <col min="11781" max="11782" width="15.6328125" style="99" customWidth="1"/>
    <col min="11783" max="11784" width="28.36328125" style="99" customWidth="1"/>
    <col min="11785" max="11785" width="25.6328125" style="99" customWidth="1"/>
    <col min="11786" max="12036" width="8.7265625" style="99"/>
    <col min="12037" max="12038" width="15.6328125" style="99" customWidth="1"/>
    <col min="12039" max="12040" width="28.36328125" style="99" customWidth="1"/>
    <col min="12041" max="12041" width="25.6328125" style="99" customWidth="1"/>
    <col min="12042" max="12292" width="8.7265625" style="99"/>
    <col min="12293" max="12294" width="15.6328125" style="99" customWidth="1"/>
    <col min="12295" max="12296" width="28.36328125" style="99" customWidth="1"/>
    <col min="12297" max="12297" width="25.6328125" style="99" customWidth="1"/>
    <col min="12298" max="12548" width="8.7265625" style="99"/>
    <col min="12549" max="12550" width="15.6328125" style="99" customWidth="1"/>
    <col min="12551" max="12552" width="28.36328125" style="99" customWidth="1"/>
    <col min="12553" max="12553" width="25.6328125" style="99" customWidth="1"/>
    <col min="12554" max="12804" width="8.7265625" style="99"/>
    <col min="12805" max="12806" width="15.6328125" style="99" customWidth="1"/>
    <col min="12807" max="12808" width="28.36328125" style="99" customWidth="1"/>
    <col min="12809" max="12809" width="25.6328125" style="99" customWidth="1"/>
    <col min="12810" max="13060" width="8.7265625" style="99"/>
    <col min="13061" max="13062" width="15.6328125" style="99" customWidth="1"/>
    <col min="13063" max="13064" width="28.36328125" style="99" customWidth="1"/>
    <col min="13065" max="13065" width="25.6328125" style="99" customWidth="1"/>
    <col min="13066" max="13316" width="8.7265625" style="99"/>
    <col min="13317" max="13318" width="15.6328125" style="99" customWidth="1"/>
    <col min="13319" max="13320" width="28.36328125" style="99" customWidth="1"/>
    <col min="13321" max="13321" width="25.6328125" style="99" customWidth="1"/>
    <col min="13322" max="13572" width="8.7265625" style="99"/>
    <col min="13573" max="13574" width="15.6328125" style="99" customWidth="1"/>
    <col min="13575" max="13576" width="28.36328125" style="99" customWidth="1"/>
    <col min="13577" max="13577" width="25.6328125" style="99" customWidth="1"/>
    <col min="13578" max="13828" width="8.7265625" style="99"/>
    <col min="13829" max="13830" width="15.6328125" style="99" customWidth="1"/>
    <col min="13831" max="13832" width="28.36328125" style="99" customWidth="1"/>
    <col min="13833" max="13833" width="25.6328125" style="99" customWidth="1"/>
    <col min="13834" max="14084" width="8.7265625" style="99"/>
    <col min="14085" max="14086" width="15.6328125" style="99" customWidth="1"/>
    <col min="14087" max="14088" width="28.36328125" style="99" customWidth="1"/>
    <col min="14089" max="14089" width="25.6328125" style="99" customWidth="1"/>
    <col min="14090" max="14340" width="8.7265625" style="99"/>
    <col min="14341" max="14342" width="15.6328125" style="99" customWidth="1"/>
    <col min="14343" max="14344" width="28.36328125" style="99" customWidth="1"/>
    <col min="14345" max="14345" width="25.6328125" style="99" customWidth="1"/>
    <col min="14346" max="14596" width="8.7265625" style="99"/>
    <col min="14597" max="14598" width="15.6328125" style="99" customWidth="1"/>
    <col min="14599" max="14600" width="28.36328125" style="99" customWidth="1"/>
    <col min="14601" max="14601" width="25.6328125" style="99" customWidth="1"/>
    <col min="14602" max="14852" width="8.7265625" style="99"/>
    <col min="14853" max="14854" width="15.6328125" style="99" customWidth="1"/>
    <col min="14855" max="14856" width="28.36328125" style="99" customWidth="1"/>
    <col min="14857" max="14857" width="25.6328125" style="99" customWidth="1"/>
    <col min="14858" max="15108" width="8.7265625" style="99"/>
    <col min="15109" max="15110" width="15.6328125" style="99" customWidth="1"/>
    <col min="15111" max="15112" width="28.36328125" style="99" customWidth="1"/>
    <col min="15113" max="15113" width="25.6328125" style="99" customWidth="1"/>
    <col min="15114" max="15364" width="8.7265625" style="99"/>
    <col min="15365" max="15366" width="15.6328125" style="99" customWidth="1"/>
    <col min="15367" max="15368" width="28.36328125" style="99" customWidth="1"/>
    <col min="15369" max="15369" width="25.6328125" style="99" customWidth="1"/>
    <col min="15370" max="15620" width="8.7265625" style="99"/>
    <col min="15621" max="15622" width="15.6328125" style="99" customWidth="1"/>
    <col min="15623" max="15624" width="28.36328125" style="99" customWidth="1"/>
    <col min="15625" max="15625" width="25.6328125" style="99" customWidth="1"/>
    <col min="15626" max="15876" width="8.7265625" style="99"/>
    <col min="15877" max="15878" width="15.6328125" style="99" customWidth="1"/>
    <col min="15879" max="15880" width="28.36328125" style="99" customWidth="1"/>
    <col min="15881" max="15881" width="25.6328125" style="99" customWidth="1"/>
    <col min="15882" max="16132" width="8.7265625" style="99"/>
    <col min="16133" max="16134" width="15.6328125" style="99" customWidth="1"/>
    <col min="16135" max="16136" width="28.36328125" style="99" customWidth="1"/>
    <col min="16137" max="16137" width="25.6328125" style="99" customWidth="1"/>
    <col min="16138" max="16384" width="8.7265625" style="99"/>
  </cols>
  <sheetData>
    <row r="1" spans="3:25" ht="22.5" customHeight="1">
      <c r="C1" s="97" t="s">
        <v>774</v>
      </c>
      <c r="D1" s="97"/>
      <c r="E1" s="97"/>
      <c r="F1" s="97"/>
      <c r="G1" s="97"/>
      <c r="H1" s="97"/>
      <c r="I1" s="97"/>
      <c r="J1" s="97"/>
      <c r="K1" s="97"/>
      <c r="L1" s="97"/>
      <c r="M1" s="97"/>
      <c r="N1" s="97"/>
      <c r="O1" s="97"/>
      <c r="P1" s="97"/>
      <c r="Q1" s="97"/>
      <c r="R1" s="97"/>
      <c r="S1" s="97"/>
      <c r="T1" s="97"/>
      <c r="U1" s="97"/>
      <c r="V1" s="97"/>
      <c r="W1" s="97"/>
      <c r="X1" s="97"/>
      <c r="Y1" s="97"/>
    </row>
    <row r="2" spans="3:25" ht="14">
      <c r="C2" s="97"/>
      <c r="D2" s="97"/>
      <c r="E2" s="97"/>
      <c r="F2" s="97"/>
      <c r="G2" s="97"/>
    </row>
    <row r="3" spans="3:25" ht="20.5" customHeight="1">
      <c r="C3" s="1085" t="s">
        <v>749</v>
      </c>
      <c r="D3" s="1085"/>
      <c r="E3" s="1085"/>
      <c r="F3" s="1085"/>
      <c r="G3" s="1085"/>
      <c r="H3" s="1085"/>
    </row>
    <row r="4" spans="3:25" ht="14">
      <c r="E4" s="97"/>
      <c r="F4" s="97"/>
      <c r="G4" s="97"/>
    </row>
    <row r="5" spans="3:25" ht="24.65" customHeight="1" thickBot="1">
      <c r="C5" s="97" t="s">
        <v>642</v>
      </c>
      <c r="D5" s="97" t="s">
        <v>643</v>
      </c>
    </row>
    <row r="6" spans="3:25" ht="25" customHeight="1">
      <c r="C6" s="1229"/>
      <c r="D6" s="696" t="s">
        <v>644</v>
      </c>
      <c r="E6" s="1231" t="s">
        <v>645</v>
      </c>
      <c r="F6" s="1232"/>
      <c r="G6" s="1231" t="s">
        <v>646</v>
      </c>
      <c r="H6" s="1233"/>
      <c r="I6" s="62"/>
    </row>
    <row r="7" spans="3:25" ht="25" customHeight="1" thickBot="1">
      <c r="C7" s="1230"/>
      <c r="D7" s="697" t="s">
        <v>647</v>
      </c>
      <c r="E7" s="1234" t="s">
        <v>648</v>
      </c>
      <c r="F7" s="1235"/>
      <c r="G7" s="1234" t="s">
        <v>648</v>
      </c>
      <c r="H7" s="1236"/>
      <c r="I7" s="62"/>
    </row>
    <row r="8" spans="3:25" ht="25" customHeight="1" thickTop="1">
      <c r="C8" s="698" t="s">
        <v>649</v>
      </c>
      <c r="D8" s="691"/>
      <c r="E8" s="1220"/>
      <c r="F8" s="1221"/>
      <c r="G8" s="1220"/>
      <c r="H8" s="1222"/>
    </row>
    <row r="9" spans="3:25" ht="25" customHeight="1">
      <c r="C9" s="699" t="s">
        <v>650</v>
      </c>
      <c r="D9" s="119"/>
      <c r="E9" s="1223"/>
      <c r="F9" s="1224"/>
      <c r="G9" s="1223"/>
      <c r="H9" s="1225"/>
    </row>
    <row r="10" spans="3:25" ht="25" customHeight="1" thickBot="1">
      <c r="C10" s="700" t="s">
        <v>651</v>
      </c>
      <c r="D10" s="692"/>
      <c r="E10" s="1226"/>
      <c r="F10" s="1227"/>
      <c r="G10" s="1226"/>
      <c r="H10" s="1228"/>
    </row>
    <row r="11" spans="3:25" ht="25" customHeight="1"/>
    <row r="12" spans="3:25" ht="24.65" customHeight="1" thickBot="1">
      <c r="C12" s="97" t="s">
        <v>652</v>
      </c>
      <c r="D12" s="695" t="s">
        <v>653</v>
      </c>
      <c r="E12" s="62" t="s">
        <v>654</v>
      </c>
      <c r="F12" s="62"/>
      <c r="G12" s="62"/>
    </row>
    <row r="13" spans="3:25" ht="25" customHeight="1">
      <c r="C13" s="1229"/>
      <c r="D13" s="696" t="s">
        <v>644</v>
      </c>
      <c r="E13" s="1231" t="s">
        <v>645</v>
      </c>
      <c r="F13" s="1232"/>
      <c r="G13" s="1231" t="s">
        <v>646</v>
      </c>
      <c r="H13" s="1233"/>
    </row>
    <row r="14" spans="3:25" ht="25" customHeight="1" thickBot="1">
      <c r="C14" s="1230"/>
      <c r="D14" s="697" t="s">
        <v>647</v>
      </c>
      <c r="E14" s="1234" t="s">
        <v>648</v>
      </c>
      <c r="F14" s="1235"/>
      <c r="G14" s="1234" t="s">
        <v>648</v>
      </c>
      <c r="H14" s="1236"/>
    </row>
    <row r="15" spans="3:25" ht="25" customHeight="1" thickTop="1">
      <c r="C15" s="698" t="s">
        <v>649</v>
      </c>
      <c r="D15" s="691"/>
      <c r="E15" s="1220"/>
      <c r="F15" s="1221"/>
      <c r="G15" s="1220"/>
      <c r="H15" s="1222"/>
    </row>
    <row r="16" spans="3:25" ht="25" customHeight="1">
      <c r="C16" s="699" t="s">
        <v>650</v>
      </c>
      <c r="D16" s="119"/>
      <c r="E16" s="1223"/>
      <c r="F16" s="1224"/>
      <c r="G16" s="1223"/>
      <c r="H16" s="1225"/>
    </row>
    <row r="17" spans="3:8" ht="25" customHeight="1" thickBot="1">
      <c r="C17" s="700" t="s">
        <v>651</v>
      </c>
      <c r="D17" s="692"/>
      <c r="E17" s="1226"/>
      <c r="F17" s="1227"/>
      <c r="G17" s="1226"/>
      <c r="H17" s="1228"/>
    </row>
    <row r="18" spans="3:8" ht="12" customHeight="1"/>
    <row r="19" spans="3:8" s="150" customFormat="1" ht="24.65" customHeight="1">
      <c r="C19" s="1219" t="s">
        <v>771</v>
      </c>
      <c r="D19" s="1219"/>
      <c r="E19" s="1219"/>
      <c r="F19" s="1219"/>
      <c r="G19" s="1219"/>
      <c r="H19" s="1219"/>
    </row>
    <row r="20" spans="3:8" s="150" customFormat="1" ht="24.65" customHeight="1">
      <c r="C20" s="1219" t="s">
        <v>772</v>
      </c>
      <c r="D20" s="1219"/>
      <c r="E20" s="1219"/>
      <c r="F20" s="1219"/>
      <c r="G20" s="1219"/>
      <c r="H20" s="1219"/>
    </row>
    <row r="21" spans="3:8" s="150" customFormat="1" ht="14.15" customHeight="1">
      <c r="C21" s="1219" t="s">
        <v>773</v>
      </c>
      <c r="D21" s="1219"/>
      <c r="E21" s="1219"/>
      <c r="F21" s="1219"/>
      <c r="G21" s="1219"/>
      <c r="H21" s="1219"/>
    </row>
    <row r="22" spans="3:8" ht="16" customHeight="1" thickBot="1"/>
    <row r="23" spans="3:8" ht="25" customHeight="1" thickBot="1">
      <c r="F23" s="1216" t="s">
        <v>655</v>
      </c>
      <c r="G23" s="1217"/>
      <c r="H23" s="1218"/>
    </row>
    <row r="24" spans="3:8" ht="8.5" customHeight="1"/>
    <row r="25" spans="3:8" ht="25" customHeight="1"/>
    <row r="26" spans="3:8" ht="25" customHeight="1"/>
    <row r="27" spans="3:8" ht="25" customHeight="1"/>
    <row r="28" spans="3:8" ht="25" customHeight="1"/>
    <row r="29" spans="3:8" ht="25" customHeight="1"/>
    <row r="30" spans="3:8" ht="25" customHeight="1"/>
    <row r="31" spans="3:8" ht="25" customHeight="1"/>
    <row r="32" spans="3:8" ht="25" customHeight="1"/>
    <row r="33" ht="25" customHeight="1"/>
    <row r="34" ht="25" customHeight="1"/>
    <row r="35" ht="25" customHeight="1"/>
  </sheetData>
  <mergeCells count="27">
    <mergeCell ref="E13:F13"/>
    <mergeCell ref="G13:H13"/>
    <mergeCell ref="E14:F14"/>
    <mergeCell ref="G14:H14"/>
    <mergeCell ref="C6:C7"/>
    <mergeCell ref="E6:F6"/>
    <mergeCell ref="G6:H6"/>
    <mergeCell ref="E7:F7"/>
    <mergeCell ref="G7:H7"/>
    <mergeCell ref="E8:F8"/>
    <mergeCell ref="G8:H8"/>
    <mergeCell ref="C3:H3"/>
    <mergeCell ref="F23:H23"/>
    <mergeCell ref="C19:H19"/>
    <mergeCell ref="C20:H20"/>
    <mergeCell ref="C21:H21"/>
    <mergeCell ref="E15:F15"/>
    <mergeCell ref="G15:H15"/>
    <mergeCell ref="E16:F16"/>
    <mergeCell ref="G16:H16"/>
    <mergeCell ref="E17:F17"/>
    <mergeCell ref="G17:H17"/>
    <mergeCell ref="E9:F9"/>
    <mergeCell ref="G9:H9"/>
    <mergeCell ref="E10:F10"/>
    <mergeCell ref="G10:H10"/>
    <mergeCell ref="C13:C14"/>
  </mergeCells>
  <phoneticPr fontId="26"/>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G73"/>
  <sheetViews>
    <sheetView view="pageBreakPreview" zoomScale="70" zoomScaleNormal="70" zoomScaleSheetLayoutView="70" workbookViewId="0">
      <selection activeCell="AA24" sqref="AA24"/>
    </sheetView>
  </sheetViews>
  <sheetFormatPr defaultColWidth="8" defaultRowHeight="11"/>
  <cols>
    <col min="1" max="1" width="4.7265625" style="158" customWidth="1"/>
    <col min="2" max="2" width="2.36328125" style="158" customWidth="1"/>
    <col min="3" max="3" width="3.90625" style="158" customWidth="1"/>
    <col min="4" max="5" width="2.6328125" style="158" customWidth="1"/>
    <col min="6" max="6" width="6.08984375" style="158" customWidth="1"/>
    <col min="7" max="7" width="15.08984375" style="158" customWidth="1"/>
    <col min="8" max="8" width="25.08984375" style="158" customWidth="1"/>
    <col min="9" max="32" width="14.6328125" style="158" customWidth="1"/>
    <col min="33" max="33" width="15.6328125" style="158" customWidth="1"/>
    <col min="34" max="34" width="2.36328125" style="158" customWidth="1"/>
    <col min="35" max="35" width="10.08984375" style="158" customWidth="1"/>
    <col min="36" max="16384" width="8" style="158"/>
  </cols>
  <sheetData>
    <row r="1" spans="2:33" ht="18.75" customHeight="1">
      <c r="C1" s="1005" t="s">
        <v>570</v>
      </c>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c r="AC1" s="1005"/>
      <c r="AD1" s="1005"/>
      <c r="AE1" s="1005"/>
      <c r="AF1" s="1005"/>
      <c r="AG1" s="1005"/>
    </row>
    <row r="2" spans="2:33" ht="20.149999999999999" customHeight="1">
      <c r="C2" s="1291" t="s">
        <v>134</v>
      </c>
      <c r="D2" s="1292"/>
      <c r="E2" s="1292"/>
      <c r="F2" s="1292"/>
      <c r="G2" s="1292"/>
      <c r="H2" s="1292"/>
      <c r="I2" s="1292"/>
      <c r="J2" s="1292"/>
      <c r="K2" s="1292"/>
      <c r="L2" s="1292"/>
      <c r="M2" s="1292"/>
      <c r="N2" s="1292"/>
      <c r="O2" s="1292"/>
      <c r="P2" s="1292"/>
      <c r="Q2" s="1292"/>
      <c r="R2" s="1292"/>
      <c r="S2" s="1292"/>
      <c r="T2" s="1292"/>
      <c r="U2" s="1292"/>
      <c r="V2" s="1292"/>
      <c r="W2" s="1292"/>
      <c r="X2" s="1292"/>
      <c r="Y2" s="1292"/>
      <c r="Z2" s="1292"/>
      <c r="AA2" s="1292"/>
      <c r="AB2" s="1292"/>
      <c r="AC2" s="1292"/>
      <c r="AD2" s="1292"/>
      <c r="AE2" s="1292"/>
      <c r="AF2" s="1292"/>
      <c r="AG2" s="1292"/>
    </row>
    <row r="3" spans="2:33" s="165" customFormat="1" ht="20.25" customHeight="1" thickBot="1">
      <c r="C3" s="196" t="s">
        <v>84</v>
      </c>
      <c r="D3" s="197" t="s">
        <v>85</v>
      </c>
      <c r="E3" s="167"/>
      <c r="F3" s="167"/>
      <c r="G3" s="167"/>
      <c r="H3" s="167"/>
      <c r="I3" s="198"/>
      <c r="J3" s="198"/>
      <c r="K3" s="198"/>
      <c r="L3" s="198"/>
      <c r="M3" s="198"/>
      <c r="N3" s="198"/>
      <c r="O3" s="198"/>
      <c r="P3" s="198"/>
      <c r="Q3" s="198"/>
      <c r="R3" s="198"/>
      <c r="S3" s="198"/>
      <c r="T3" s="198"/>
      <c r="U3" s="198"/>
      <c r="V3" s="198"/>
      <c r="W3" s="198"/>
      <c r="X3" s="198"/>
      <c r="Y3" s="198"/>
      <c r="Z3" s="198"/>
      <c r="AA3" s="198"/>
      <c r="AB3" s="198"/>
      <c r="AC3" s="198"/>
      <c r="AD3" s="198"/>
      <c r="AE3" s="198"/>
      <c r="AF3" s="199" t="s">
        <v>210</v>
      </c>
    </row>
    <row r="4" spans="2:33" s="157" customFormat="1" ht="23.15" customHeight="1">
      <c r="B4" s="156"/>
      <c r="C4" s="1293" t="s">
        <v>86</v>
      </c>
      <c r="D4" s="1294"/>
      <c r="E4" s="1294"/>
      <c r="F4" s="1294"/>
      <c r="G4" s="1294"/>
      <c r="H4" s="1294"/>
      <c r="I4" s="1136" t="s">
        <v>139</v>
      </c>
      <c r="J4" s="1088"/>
      <c r="K4" s="1088"/>
      <c r="L4" s="1089"/>
      <c r="M4" s="1137" t="s">
        <v>374</v>
      </c>
      <c r="N4" s="1138"/>
      <c r="O4" s="1138"/>
      <c r="P4" s="1138"/>
      <c r="Q4" s="1138"/>
      <c r="R4" s="1138"/>
      <c r="S4" s="1138"/>
      <c r="T4" s="1138"/>
      <c r="U4" s="1138"/>
      <c r="V4" s="1138"/>
      <c r="W4" s="1138"/>
      <c r="X4" s="1138"/>
      <c r="Y4" s="1138"/>
      <c r="Z4" s="1138"/>
      <c r="AA4" s="1138"/>
      <c r="AB4" s="1138"/>
      <c r="AC4" s="1138"/>
      <c r="AD4" s="1138"/>
      <c r="AE4" s="1138"/>
      <c r="AF4" s="1244"/>
    </row>
    <row r="5" spans="2:33" s="157" customFormat="1" ht="23.15" customHeight="1">
      <c r="B5" s="156"/>
      <c r="C5" s="1295"/>
      <c r="D5" s="1296"/>
      <c r="E5" s="1296"/>
      <c r="F5" s="1296"/>
      <c r="G5" s="1296"/>
      <c r="H5" s="1296"/>
      <c r="I5" s="369" t="s">
        <v>314</v>
      </c>
      <c r="J5" s="369" t="s">
        <v>315</v>
      </c>
      <c r="K5" s="369" t="s">
        <v>316</v>
      </c>
      <c r="L5" s="369" t="s">
        <v>317</v>
      </c>
      <c r="M5" s="369" t="s">
        <v>318</v>
      </c>
      <c r="N5" s="369" t="s">
        <v>319</v>
      </c>
      <c r="O5" s="369" t="s">
        <v>320</v>
      </c>
      <c r="P5" s="369" t="s">
        <v>321</v>
      </c>
      <c r="Q5" s="369" t="s">
        <v>322</v>
      </c>
      <c r="R5" s="369" t="s">
        <v>323</v>
      </c>
      <c r="S5" s="369" t="s">
        <v>324</v>
      </c>
      <c r="T5" s="369" t="s">
        <v>325</v>
      </c>
      <c r="U5" s="369" t="s">
        <v>326</v>
      </c>
      <c r="V5" s="369" t="s">
        <v>327</v>
      </c>
      <c r="W5" s="369" t="s">
        <v>328</v>
      </c>
      <c r="X5" s="369" t="s">
        <v>329</v>
      </c>
      <c r="Y5" s="369" t="s">
        <v>330</v>
      </c>
      <c r="Z5" s="369" t="s">
        <v>331</v>
      </c>
      <c r="AA5" s="369" t="s">
        <v>332</v>
      </c>
      <c r="AB5" s="369" t="s">
        <v>375</v>
      </c>
      <c r="AC5" s="369" t="s">
        <v>376</v>
      </c>
      <c r="AD5" s="369" t="s">
        <v>377</v>
      </c>
      <c r="AE5" s="369" t="s">
        <v>389</v>
      </c>
      <c r="AF5" s="652" t="s">
        <v>530</v>
      </c>
    </row>
    <row r="6" spans="2:33" s="157" customFormat="1" ht="23.15" customHeight="1" thickBot="1">
      <c r="B6" s="156"/>
      <c r="C6" s="1297"/>
      <c r="D6" s="1298"/>
      <c r="E6" s="1298"/>
      <c r="F6" s="1298"/>
      <c r="G6" s="1298"/>
      <c r="H6" s="1298"/>
      <c r="I6" s="341" t="s">
        <v>477</v>
      </c>
      <c r="J6" s="533" t="s">
        <v>478</v>
      </c>
      <c r="K6" s="341" t="s">
        <v>481</v>
      </c>
      <c r="L6" s="341" t="s">
        <v>482</v>
      </c>
      <c r="M6" s="341" t="s">
        <v>483</v>
      </c>
      <c r="N6" s="341" t="s">
        <v>484</v>
      </c>
      <c r="O6" s="341" t="s">
        <v>485</v>
      </c>
      <c r="P6" s="341" t="s">
        <v>486</v>
      </c>
      <c r="Q6" s="341" t="s">
        <v>487</v>
      </c>
      <c r="R6" s="341" t="s">
        <v>488</v>
      </c>
      <c r="S6" s="341" t="s">
        <v>489</v>
      </c>
      <c r="T6" s="341" t="s">
        <v>490</v>
      </c>
      <c r="U6" s="341" t="s">
        <v>491</v>
      </c>
      <c r="V6" s="341" t="s">
        <v>492</v>
      </c>
      <c r="W6" s="341" t="s">
        <v>493</v>
      </c>
      <c r="X6" s="341" t="s">
        <v>494</v>
      </c>
      <c r="Y6" s="341" t="s">
        <v>495</v>
      </c>
      <c r="Z6" s="341" t="s">
        <v>496</v>
      </c>
      <c r="AA6" s="341" t="s">
        <v>497</v>
      </c>
      <c r="AB6" s="341" t="s">
        <v>498</v>
      </c>
      <c r="AC6" s="341" t="s">
        <v>499</v>
      </c>
      <c r="AD6" s="533" t="s">
        <v>500</v>
      </c>
      <c r="AE6" s="533" t="s">
        <v>563</v>
      </c>
      <c r="AF6" s="653" t="s">
        <v>539</v>
      </c>
    </row>
    <row r="7" spans="2:33" s="202" customFormat="1" ht="23.15" customHeight="1" thickTop="1">
      <c r="B7" s="200"/>
      <c r="C7" s="880" t="s">
        <v>87</v>
      </c>
      <c r="D7" s="1304" t="s">
        <v>88</v>
      </c>
      <c r="E7" s="1304"/>
      <c r="F7" s="1304"/>
      <c r="G7" s="1304"/>
      <c r="H7" s="1304"/>
      <c r="I7" s="623">
        <f>SUM(I8,I15)</f>
        <v>0</v>
      </c>
      <c r="J7" s="109">
        <f>SUM(J8,J15)</f>
        <v>0</v>
      </c>
      <c r="K7" s="109">
        <f>SUM(K8,K15)</f>
        <v>0</v>
      </c>
      <c r="L7" s="624">
        <f>SUM(L8,L15)</f>
        <v>0</v>
      </c>
      <c r="M7" s="109">
        <f>SUM(M8,M15)</f>
        <v>0</v>
      </c>
      <c r="N7" s="109">
        <f t="shared" ref="N7:AF7" si="0">SUM(N8,N15)</f>
        <v>0</v>
      </c>
      <c r="O7" s="109">
        <f t="shared" si="0"/>
        <v>0</v>
      </c>
      <c r="P7" s="109">
        <f t="shared" si="0"/>
        <v>0</v>
      </c>
      <c r="Q7" s="109">
        <f t="shared" si="0"/>
        <v>0</v>
      </c>
      <c r="R7" s="109">
        <f t="shared" si="0"/>
        <v>0</v>
      </c>
      <c r="S7" s="109">
        <f t="shared" si="0"/>
        <v>0</v>
      </c>
      <c r="T7" s="109">
        <f t="shared" si="0"/>
        <v>0</v>
      </c>
      <c r="U7" s="109">
        <f t="shared" si="0"/>
        <v>0</v>
      </c>
      <c r="V7" s="109">
        <f t="shared" si="0"/>
        <v>0</v>
      </c>
      <c r="W7" s="109">
        <f t="shared" si="0"/>
        <v>0</v>
      </c>
      <c r="X7" s="109">
        <f t="shared" si="0"/>
        <v>0</v>
      </c>
      <c r="Y7" s="109">
        <f t="shared" si="0"/>
        <v>0</v>
      </c>
      <c r="Z7" s="109">
        <f t="shared" si="0"/>
        <v>0</v>
      </c>
      <c r="AA7" s="109">
        <f t="shared" si="0"/>
        <v>0</v>
      </c>
      <c r="AB7" s="109">
        <f t="shared" si="0"/>
        <v>0</v>
      </c>
      <c r="AC7" s="109">
        <f t="shared" si="0"/>
        <v>0</v>
      </c>
      <c r="AD7" s="109">
        <f t="shared" si="0"/>
        <v>0</v>
      </c>
      <c r="AE7" s="109">
        <f t="shared" si="0"/>
        <v>0</v>
      </c>
      <c r="AF7" s="639">
        <f t="shared" si="0"/>
        <v>0</v>
      </c>
    </row>
    <row r="8" spans="2:33" s="202" customFormat="1" ht="23.15" customHeight="1">
      <c r="B8" s="200"/>
      <c r="C8" s="881"/>
      <c r="D8" s="882" t="s">
        <v>89</v>
      </c>
      <c r="E8" s="1289" t="s">
        <v>566</v>
      </c>
      <c r="F8" s="1289"/>
      <c r="G8" s="1289"/>
      <c r="H8" s="1289"/>
      <c r="I8" s="625">
        <f t="shared" ref="I8:L8" si="1">SUM(I9,I13)</f>
        <v>0</v>
      </c>
      <c r="J8" s="60">
        <f t="shared" si="1"/>
        <v>0</v>
      </c>
      <c r="K8" s="60">
        <f t="shared" si="1"/>
        <v>0</v>
      </c>
      <c r="L8" s="626">
        <f t="shared" si="1"/>
        <v>0</v>
      </c>
      <c r="M8" s="60">
        <f>SUM(M9,M13)</f>
        <v>0</v>
      </c>
      <c r="N8" s="60">
        <f t="shared" ref="N8:AF8" si="2">SUM(N9,N13)</f>
        <v>0</v>
      </c>
      <c r="O8" s="60">
        <f t="shared" si="2"/>
        <v>0</v>
      </c>
      <c r="P8" s="60">
        <f t="shared" si="2"/>
        <v>0</v>
      </c>
      <c r="Q8" s="60">
        <f t="shared" si="2"/>
        <v>0</v>
      </c>
      <c r="R8" s="60">
        <f t="shared" si="2"/>
        <v>0</v>
      </c>
      <c r="S8" s="60">
        <f t="shared" si="2"/>
        <v>0</v>
      </c>
      <c r="T8" s="60">
        <f t="shared" si="2"/>
        <v>0</v>
      </c>
      <c r="U8" s="60">
        <f t="shared" si="2"/>
        <v>0</v>
      </c>
      <c r="V8" s="60">
        <f t="shared" si="2"/>
        <v>0</v>
      </c>
      <c r="W8" s="60">
        <f t="shared" si="2"/>
        <v>0</v>
      </c>
      <c r="X8" s="60">
        <f t="shared" si="2"/>
        <v>0</v>
      </c>
      <c r="Y8" s="60">
        <f t="shared" si="2"/>
        <v>0</v>
      </c>
      <c r="Z8" s="60">
        <f t="shared" si="2"/>
        <v>0</v>
      </c>
      <c r="AA8" s="60">
        <f t="shared" si="2"/>
        <v>0</v>
      </c>
      <c r="AB8" s="60">
        <f t="shared" si="2"/>
        <v>0</v>
      </c>
      <c r="AC8" s="60">
        <f t="shared" si="2"/>
        <v>0</v>
      </c>
      <c r="AD8" s="60">
        <f t="shared" si="2"/>
        <v>0</v>
      </c>
      <c r="AE8" s="60">
        <f t="shared" si="2"/>
        <v>0</v>
      </c>
      <c r="AF8" s="622">
        <f t="shared" si="2"/>
        <v>0</v>
      </c>
    </row>
    <row r="9" spans="2:33" s="202" customFormat="1" ht="23.15" customHeight="1">
      <c r="B9" s="200"/>
      <c r="C9" s="881"/>
      <c r="D9" s="883"/>
      <c r="E9" s="1299" t="s">
        <v>288</v>
      </c>
      <c r="F9" s="1300"/>
      <c r="G9" s="1300"/>
      <c r="H9" s="1301"/>
      <c r="I9" s="625">
        <v>0</v>
      </c>
      <c r="J9" s="60">
        <v>0</v>
      </c>
      <c r="K9" s="60">
        <v>0</v>
      </c>
      <c r="L9" s="60">
        <v>0</v>
      </c>
      <c r="M9" s="874">
        <f>SUM(M10:M12)</f>
        <v>0</v>
      </c>
      <c r="N9" s="874">
        <f t="shared" ref="N9:AF9" si="3">SUM(N10:N12)</f>
        <v>0</v>
      </c>
      <c r="O9" s="874">
        <f t="shared" si="3"/>
        <v>0</v>
      </c>
      <c r="P9" s="874">
        <f t="shared" si="3"/>
        <v>0</v>
      </c>
      <c r="Q9" s="874">
        <f t="shared" si="3"/>
        <v>0</v>
      </c>
      <c r="R9" s="874">
        <f t="shared" si="3"/>
        <v>0</v>
      </c>
      <c r="S9" s="874">
        <f t="shared" si="3"/>
        <v>0</v>
      </c>
      <c r="T9" s="874">
        <f t="shared" si="3"/>
        <v>0</v>
      </c>
      <c r="U9" s="874">
        <f t="shared" si="3"/>
        <v>0</v>
      </c>
      <c r="V9" s="874">
        <f t="shared" si="3"/>
        <v>0</v>
      </c>
      <c r="W9" s="874">
        <f t="shared" si="3"/>
        <v>0</v>
      </c>
      <c r="X9" s="874">
        <f t="shared" si="3"/>
        <v>0</v>
      </c>
      <c r="Y9" s="874">
        <f t="shared" si="3"/>
        <v>0</v>
      </c>
      <c r="Z9" s="874">
        <f t="shared" si="3"/>
        <v>0</v>
      </c>
      <c r="AA9" s="874">
        <f t="shared" si="3"/>
        <v>0</v>
      </c>
      <c r="AB9" s="874">
        <f t="shared" si="3"/>
        <v>0</v>
      </c>
      <c r="AC9" s="874">
        <f t="shared" si="3"/>
        <v>0</v>
      </c>
      <c r="AD9" s="874">
        <f t="shared" si="3"/>
        <v>0</v>
      </c>
      <c r="AE9" s="874">
        <f t="shared" si="3"/>
        <v>0</v>
      </c>
      <c r="AF9" s="875">
        <f t="shared" si="3"/>
        <v>0</v>
      </c>
    </row>
    <row r="10" spans="2:33" s="202" customFormat="1" ht="23.15" customHeight="1">
      <c r="B10" s="200"/>
      <c r="C10" s="881"/>
      <c r="D10" s="883"/>
      <c r="E10" s="884"/>
      <c r="F10" s="1237" t="s">
        <v>897</v>
      </c>
      <c r="G10" s="1238"/>
      <c r="H10" s="1239"/>
      <c r="I10" s="625">
        <v>0</v>
      </c>
      <c r="J10" s="60">
        <v>0</v>
      </c>
      <c r="K10" s="60">
        <v>0</v>
      </c>
      <c r="L10" s="60">
        <v>0</v>
      </c>
      <c r="M10" s="607"/>
      <c r="N10" s="607"/>
      <c r="O10" s="607"/>
      <c r="P10" s="607"/>
      <c r="Q10" s="607"/>
      <c r="R10" s="607"/>
      <c r="S10" s="607"/>
      <c r="T10" s="607"/>
      <c r="U10" s="607"/>
      <c r="V10" s="607"/>
      <c r="W10" s="607"/>
      <c r="X10" s="607"/>
      <c r="Y10" s="607"/>
      <c r="Z10" s="607"/>
      <c r="AA10" s="607"/>
      <c r="AB10" s="607"/>
      <c r="AC10" s="607"/>
      <c r="AD10" s="607"/>
      <c r="AE10" s="607"/>
      <c r="AF10" s="876"/>
    </row>
    <row r="11" spans="2:33" s="202" customFormat="1" ht="23.15" customHeight="1">
      <c r="B11" s="200"/>
      <c r="C11" s="881"/>
      <c r="D11" s="883"/>
      <c r="E11" s="884"/>
      <c r="F11" s="1240" t="s">
        <v>898</v>
      </c>
      <c r="G11" s="1241"/>
      <c r="H11" s="1242"/>
      <c r="I11" s="625">
        <v>0</v>
      </c>
      <c r="J11" s="60">
        <v>0</v>
      </c>
      <c r="K11" s="60">
        <v>0</v>
      </c>
      <c r="L11" s="60">
        <v>0</v>
      </c>
      <c r="M11" s="607"/>
      <c r="N11" s="607"/>
      <c r="O11" s="607"/>
      <c r="P11" s="607"/>
      <c r="Q11" s="607"/>
      <c r="R11" s="607"/>
      <c r="S11" s="607"/>
      <c r="T11" s="607"/>
      <c r="U11" s="607"/>
      <c r="V11" s="607"/>
      <c r="W11" s="607"/>
      <c r="X11" s="607"/>
      <c r="Y11" s="607"/>
      <c r="Z11" s="607"/>
      <c r="AA11" s="607"/>
      <c r="AB11" s="607"/>
      <c r="AC11" s="607"/>
      <c r="AD11" s="607"/>
      <c r="AE11" s="607"/>
      <c r="AF11" s="876"/>
    </row>
    <row r="12" spans="2:33" s="202" customFormat="1" ht="23.15" customHeight="1">
      <c r="B12" s="200"/>
      <c r="C12" s="881"/>
      <c r="D12" s="883"/>
      <c r="E12" s="885"/>
      <c r="F12" s="1240" t="s">
        <v>899</v>
      </c>
      <c r="G12" s="1241"/>
      <c r="H12" s="1242"/>
      <c r="I12" s="625">
        <v>0</v>
      </c>
      <c r="J12" s="60">
        <v>0</v>
      </c>
      <c r="K12" s="60">
        <v>0</v>
      </c>
      <c r="L12" s="60">
        <v>0</v>
      </c>
      <c r="M12" s="607"/>
      <c r="N12" s="607"/>
      <c r="O12" s="607"/>
      <c r="P12" s="607"/>
      <c r="Q12" s="607"/>
      <c r="R12" s="607"/>
      <c r="S12" s="607"/>
      <c r="T12" s="607"/>
      <c r="U12" s="607"/>
      <c r="V12" s="607"/>
      <c r="W12" s="607"/>
      <c r="X12" s="607"/>
      <c r="Y12" s="607"/>
      <c r="Z12" s="607"/>
      <c r="AA12" s="607"/>
      <c r="AB12" s="607"/>
      <c r="AC12" s="607"/>
      <c r="AD12" s="607"/>
      <c r="AE12" s="607"/>
      <c r="AF12" s="876"/>
    </row>
    <row r="13" spans="2:33" s="202" customFormat="1" ht="23.15" customHeight="1">
      <c r="B13" s="200"/>
      <c r="C13" s="881"/>
      <c r="D13" s="883"/>
      <c r="E13" s="1302" t="s">
        <v>289</v>
      </c>
      <c r="F13" s="1303"/>
      <c r="G13" s="1303"/>
      <c r="H13" s="1303"/>
      <c r="I13" s="623">
        <f t="shared" ref="I13:AF13" si="4">SUM(I14:I14)</f>
        <v>0</v>
      </c>
      <c r="J13" s="109">
        <f t="shared" si="4"/>
        <v>0</v>
      </c>
      <c r="K13" s="109">
        <f t="shared" si="4"/>
        <v>0</v>
      </c>
      <c r="L13" s="109">
        <f t="shared" si="4"/>
        <v>0</v>
      </c>
      <c r="M13" s="109">
        <f t="shared" si="4"/>
        <v>0</v>
      </c>
      <c r="N13" s="109">
        <f t="shared" si="4"/>
        <v>0</v>
      </c>
      <c r="O13" s="109">
        <f t="shared" si="4"/>
        <v>0</v>
      </c>
      <c r="P13" s="109">
        <f t="shared" si="4"/>
        <v>0</v>
      </c>
      <c r="Q13" s="109">
        <f t="shared" si="4"/>
        <v>0</v>
      </c>
      <c r="R13" s="109">
        <f t="shared" si="4"/>
        <v>0</v>
      </c>
      <c r="S13" s="109">
        <f t="shared" si="4"/>
        <v>0</v>
      </c>
      <c r="T13" s="109">
        <f t="shared" si="4"/>
        <v>0</v>
      </c>
      <c r="U13" s="109">
        <f t="shared" si="4"/>
        <v>0</v>
      </c>
      <c r="V13" s="109">
        <f t="shared" si="4"/>
        <v>0</v>
      </c>
      <c r="W13" s="109">
        <f t="shared" si="4"/>
        <v>0</v>
      </c>
      <c r="X13" s="109">
        <f t="shared" si="4"/>
        <v>0</v>
      </c>
      <c r="Y13" s="109">
        <f t="shared" si="4"/>
        <v>0</v>
      </c>
      <c r="Z13" s="109">
        <f t="shared" si="4"/>
        <v>0</v>
      </c>
      <c r="AA13" s="109">
        <f t="shared" si="4"/>
        <v>0</v>
      </c>
      <c r="AB13" s="109">
        <f t="shared" si="4"/>
        <v>0</v>
      </c>
      <c r="AC13" s="109">
        <f t="shared" si="4"/>
        <v>0</v>
      </c>
      <c r="AD13" s="109">
        <f t="shared" si="4"/>
        <v>0</v>
      </c>
      <c r="AE13" s="109">
        <f t="shared" si="4"/>
        <v>0</v>
      </c>
      <c r="AF13" s="639">
        <f t="shared" si="4"/>
        <v>0</v>
      </c>
    </row>
    <row r="14" spans="2:33" s="202" customFormat="1" ht="23.15" customHeight="1">
      <c r="B14" s="200"/>
      <c r="C14" s="881"/>
      <c r="D14" s="883"/>
      <c r="E14" s="886"/>
      <c r="F14" s="1288" t="s">
        <v>900</v>
      </c>
      <c r="G14" s="1289"/>
      <c r="H14" s="1290"/>
      <c r="I14" s="623">
        <v>0</v>
      </c>
      <c r="J14" s="109">
        <v>0</v>
      </c>
      <c r="K14" s="109">
        <v>0</v>
      </c>
      <c r="L14" s="109">
        <v>0</v>
      </c>
      <c r="M14" s="607"/>
      <c r="N14" s="607"/>
      <c r="O14" s="607"/>
      <c r="P14" s="607"/>
      <c r="Q14" s="607"/>
      <c r="R14" s="607"/>
      <c r="S14" s="607"/>
      <c r="T14" s="607"/>
      <c r="U14" s="607"/>
      <c r="V14" s="607"/>
      <c r="W14" s="607"/>
      <c r="X14" s="607"/>
      <c r="Y14" s="607"/>
      <c r="Z14" s="607"/>
      <c r="AA14" s="607"/>
      <c r="AB14" s="607"/>
      <c r="AC14" s="607"/>
      <c r="AD14" s="607"/>
      <c r="AE14" s="607"/>
      <c r="AF14" s="876"/>
    </row>
    <row r="15" spans="2:33" s="202" customFormat="1" ht="23.15" customHeight="1">
      <c r="B15" s="200"/>
      <c r="C15" s="881"/>
      <c r="D15" s="887" t="s">
        <v>89</v>
      </c>
      <c r="E15" s="1289" t="s">
        <v>567</v>
      </c>
      <c r="F15" s="1289"/>
      <c r="G15" s="1289"/>
      <c r="H15" s="1289"/>
      <c r="I15" s="60">
        <f>SUM(I16,I20)</f>
        <v>0</v>
      </c>
      <c r="J15" s="60">
        <f t="shared" ref="J15:L15" si="5">SUM(J16,J20)</f>
        <v>0</v>
      </c>
      <c r="K15" s="60">
        <f t="shared" si="5"/>
        <v>0</v>
      </c>
      <c r="L15" s="60">
        <f t="shared" si="5"/>
        <v>0</v>
      </c>
      <c r="M15" s="60">
        <f>SUM(M16,M20)</f>
        <v>0</v>
      </c>
      <c r="N15" s="60">
        <f t="shared" ref="N15:AF15" si="6">SUM(N16,N20)</f>
        <v>0</v>
      </c>
      <c r="O15" s="60">
        <f t="shared" si="6"/>
        <v>0</v>
      </c>
      <c r="P15" s="60">
        <f t="shared" si="6"/>
        <v>0</v>
      </c>
      <c r="Q15" s="60">
        <f t="shared" si="6"/>
        <v>0</v>
      </c>
      <c r="R15" s="60">
        <f t="shared" si="6"/>
        <v>0</v>
      </c>
      <c r="S15" s="60">
        <f t="shared" si="6"/>
        <v>0</v>
      </c>
      <c r="T15" s="60">
        <f t="shared" si="6"/>
        <v>0</v>
      </c>
      <c r="U15" s="60">
        <f t="shared" si="6"/>
        <v>0</v>
      </c>
      <c r="V15" s="60">
        <f t="shared" si="6"/>
        <v>0</v>
      </c>
      <c r="W15" s="60">
        <f t="shared" si="6"/>
        <v>0</v>
      </c>
      <c r="X15" s="60">
        <f t="shared" si="6"/>
        <v>0</v>
      </c>
      <c r="Y15" s="60">
        <f t="shared" si="6"/>
        <v>0</v>
      </c>
      <c r="Z15" s="60">
        <f t="shared" si="6"/>
        <v>0</v>
      </c>
      <c r="AA15" s="60">
        <f t="shared" si="6"/>
        <v>0</v>
      </c>
      <c r="AB15" s="60">
        <f t="shared" si="6"/>
        <v>0</v>
      </c>
      <c r="AC15" s="60">
        <f t="shared" si="6"/>
        <v>0</v>
      </c>
      <c r="AD15" s="60">
        <f t="shared" si="6"/>
        <v>0</v>
      </c>
      <c r="AE15" s="60">
        <f t="shared" si="6"/>
        <v>0</v>
      </c>
      <c r="AF15" s="622">
        <f t="shared" si="6"/>
        <v>0</v>
      </c>
    </row>
    <row r="16" spans="2:33" s="202" customFormat="1" ht="23.15" customHeight="1">
      <c r="B16" s="200"/>
      <c r="C16" s="881"/>
      <c r="D16" s="883"/>
      <c r="E16" s="1299" t="s">
        <v>564</v>
      </c>
      <c r="F16" s="1300"/>
      <c r="G16" s="1300"/>
      <c r="H16" s="1301"/>
      <c r="I16" s="625">
        <v>0</v>
      </c>
      <c r="J16" s="60">
        <v>0</v>
      </c>
      <c r="K16" s="60">
        <v>0</v>
      </c>
      <c r="L16" s="60">
        <v>0</v>
      </c>
      <c r="M16" s="874">
        <f>SUM(M17:M19)</f>
        <v>0</v>
      </c>
      <c r="N16" s="874">
        <f t="shared" ref="N16" si="7">SUM(N17:N19)</f>
        <v>0</v>
      </c>
      <c r="O16" s="874">
        <f t="shared" ref="O16" si="8">SUM(O17:O19)</f>
        <v>0</v>
      </c>
      <c r="P16" s="874">
        <f t="shared" ref="P16" si="9">SUM(P17:P19)</f>
        <v>0</v>
      </c>
      <c r="Q16" s="874">
        <f t="shared" ref="Q16" si="10">SUM(Q17:Q19)</f>
        <v>0</v>
      </c>
      <c r="R16" s="874">
        <f t="shared" ref="R16" si="11">SUM(R17:R19)</f>
        <v>0</v>
      </c>
      <c r="S16" s="874">
        <f t="shared" ref="S16" si="12">SUM(S17:S19)</f>
        <v>0</v>
      </c>
      <c r="T16" s="874">
        <f t="shared" ref="T16" si="13">SUM(T17:T19)</f>
        <v>0</v>
      </c>
      <c r="U16" s="874">
        <f t="shared" ref="U16" si="14">SUM(U17:U19)</f>
        <v>0</v>
      </c>
      <c r="V16" s="874">
        <f t="shared" ref="V16" si="15">SUM(V17:V19)</f>
        <v>0</v>
      </c>
      <c r="W16" s="874">
        <f t="shared" ref="W16" si="16">SUM(W17:W19)</f>
        <v>0</v>
      </c>
      <c r="X16" s="874">
        <f t="shared" ref="X16" si="17">SUM(X17:X19)</f>
        <v>0</v>
      </c>
      <c r="Y16" s="874">
        <f t="shared" ref="Y16" si="18">SUM(Y17:Y19)</f>
        <v>0</v>
      </c>
      <c r="Z16" s="874">
        <f t="shared" ref="Z16" si="19">SUM(Z17:Z19)</f>
        <v>0</v>
      </c>
      <c r="AA16" s="874">
        <f t="shared" ref="AA16" si="20">SUM(AA17:AA19)</f>
        <v>0</v>
      </c>
      <c r="AB16" s="874">
        <f t="shared" ref="AB16" si="21">SUM(AB17:AB19)</f>
        <v>0</v>
      </c>
      <c r="AC16" s="874">
        <f t="shared" ref="AC16" si="22">SUM(AC17:AC19)</f>
        <v>0</v>
      </c>
      <c r="AD16" s="874">
        <f>SUM(AD17:AD19)</f>
        <v>0</v>
      </c>
      <c r="AE16" s="874">
        <f t="shared" ref="AE16" si="23">SUM(AE17:AE19)</f>
        <v>0</v>
      </c>
      <c r="AF16" s="875">
        <f t="shared" ref="AF16" si="24">SUM(AF17:AF19)</f>
        <v>0</v>
      </c>
    </row>
    <row r="17" spans="2:32" s="202" customFormat="1" ht="23.15" customHeight="1">
      <c r="B17" s="200"/>
      <c r="C17" s="881"/>
      <c r="D17" s="883"/>
      <c r="E17" s="884"/>
      <c r="F17" s="1237" t="s">
        <v>897</v>
      </c>
      <c r="G17" s="1238"/>
      <c r="H17" s="1239"/>
      <c r="I17" s="625">
        <v>0</v>
      </c>
      <c r="J17" s="60">
        <v>0</v>
      </c>
      <c r="K17" s="60">
        <v>0</v>
      </c>
      <c r="L17" s="60">
        <v>0</v>
      </c>
      <c r="M17" s="607"/>
      <c r="N17" s="607"/>
      <c r="O17" s="607"/>
      <c r="P17" s="607"/>
      <c r="Q17" s="607"/>
      <c r="R17" s="607"/>
      <c r="S17" s="607"/>
      <c r="T17" s="607"/>
      <c r="U17" s="607"/>
      <c r="V17" s="607"/>
      <c r="W17" s="607"/>
      <c r="X17" s="607"/>
      <c r="Y17" s="607"/>
      <c r="Z17" s="607"/>
      <c r="AA17" s="607"/>
      <c r="AB17" s="607"/>
      <c r="AC17" s="607"/>
      <c r="AD17" s="607"/>
      <c r="AE17" s="607"/>
      <c r="AF17" s="876"/>
    </row>
    <row r="18" spans="2:32" s="202" customFormat="1" ht="23.15" customHeight="1">
      <c r="B18" s="200"/>
      <c r="C18" s="881"/>
      <c r="D18" s="883"/>
      <c r="E18" s="884"/>
      <c r="F18" s="1240" t="s">
        <v>898</v>
      </c>
      <c r="G18" s="1241"/>
      <c r="H18" s="1242"/>
      <c r="I18" s="625">
        <v>0</v>
      </c>
      <c r="J18" s="60">
        <v>0</v>
      </c>
      <c r="K18" s="60">
        <v>0</v>
      </c>
      <c r="L18" s="60">
        <v>0</v>
      </c>
      <c r="M18" s="607"/>
      <c r="N18" s="607"/>
      <c r="O18" s="607"/>
      <c r="P18" s="607"/>
      <c r="Q18" s="607"/>
      <c r="R18" s="607"/>
      <c r="S18" s="607"/>
      <c r="T18" s="607"/>
      <c r="U18" s="607"/>
      <c r="V18" s="607"/>
      <c r="W18" s="607"/>
      <c r="X18" s="607"/>
      <c r="Y18" s="607"/>
      <c r="Z18" s="607"/>
      <c r="AA18" s="607"/>
      <c r="AB18" s="607"/>
      <c r="AC18" s="607"/>
      <c r="AD18" s="607"/>
      <c r="AE18" s="607"/>
      <c r="AF18" s="876"/>
    </row>
    <row r="19" spans="2:32" s="202" customFormat="1" ht="23.15" customHeight="1">
      <c r="B19" s="200"/>
      <c r="C19" s="881"/>
      <c r="D19" s="883"/>
      <c r="E19" s="885"/>
      <c r="F19" s="1240" t="s">
        <v>899</v>
      </c>
      <c r="G19" s="1241"/>
      <c r="H19" s="1242"/>
      <c r="I19" s="625">
        <v>0</v>
      </c>
      <c r="J19" s="60">
        <v>0</v>
      </c>
      <c r="K19" s="60">
        <v>0</v>
      </c>
      <c r="L19" s="60">
        <v>0</v>
      </c>
      <c r="M19" s="607"/>
      <c r="N19" s="607"/>
      <c r="O19" s="607"/>
      <c r="P19" s="607"/>
      <c r="Q19" s="607"/>
      <c r="R19" s="607"/>
      <c r="S19" s="607"/>
      <c r="T19" s="607"/>
      <c r="U19" s="607"/>
      <c r="V19" s="607"/>
      <c r="W19" s="607"/>
      <c r="X19" s="607"/>
      <c r="Y19" s="607"/>
      <c r="Z19" s="607"/>
      <c r="AA19" s="607"/>
      <c r="AB19" s="607"/>
      <c r="AC19" s="607"/>
      <c r="AD19" s="607"/>
      <c r="AE19" s="607"/>
      <c r="AF19" s="876"/>
    </row>
    <row r="20" spans="2:32" s="202" customFormat="1" ht="23.15" customHeight="1">
      <c r="B20" s="200"/>
      <c r="C20" s="881"/>
      <c r="D20" s="883"/>
      <c r="E20" s="1302" t="s">
        <v>565</v>
      </c>
      <c r="F20" s="1303"/>
      <c r="G20" s="1303"/>
      <c r="H20" s="1303"/>
      <c r="I20" s="623">
        <f t="shared" ref="I20:AF20" si="25">SUM(I21:I21)</f>
        <v>0</v>
      </c>
      <c r="J20" s="109">
        <f t="shared" si="25"/>
        <v>0</v>
      </c>
      <c r="K20" s="109">
        <f t="shared" si="25"/>
        <v>0</v>
      </c>
      <c r="L20" s="109">
        <f t="shared" si="25"/>
        <v>0</v>
      </c>
      <c r="M20" s="109">
        <f t="shared" si="25"/>
        <v>0</v>
      </c>
      <c r="N20" s="109">
        <f t="shared" si="25"/>
        <v>0</v>
      </c>
      <c r="O20" s="109">
        <f t="shared" si="25"/>
        <v>0</v>
      </c>
      <c r="P20" s="109">
        <f t="shared" si="25"/>
        <v>0</v>
      </c>
      <c r="Q20" s="109">
        <f t="shared" si="25"/>
        <v>0</v>
      </c>
      <c r="R20" s="109">
        <f t="shared" si="25"/>
        <v>0</v>
      </c>
      <c r="S20" s="109">
        <f t="shared" si="25"/>
        <v>0</v>
      </c>
      <c r="T20" s="109">
        <f t="shared" si="25"/>
        <v>0</v>
      </c>
      <c r="U20" s="109">
        <f t="shared" si="25"/>
        <v>0</v>
      </c>
      <c r="V20" s="109">
        <f t="shared" si="25"/>
        <v>0</v>
      </c>
      <c r="W20" s="109">
        <f t="shared" si="25"/>
        <v>0</v>
      </c>
      <c r="X20" s="109">
        <f t="shared" si="25"/>
        <v>0</v>
      </c>
      <c r="Y20" s="109">
        <f t="shared" si="25"/>
        <v>0</v>
      </c>
      <c r="Z20" s="109">
        <f t="shared" si="25"/>
        <v>0</v>
      </c>
      <c r="AA20" s="109">
        <f t="shared" si="25"/>
        <v>0</v>
      </c>
      <c r="AB20" s="109">
        <f t="shared" si="25"/>
        <v>0</v>
      </c>
      <c r="AC20" s="109">
        <f t="shared" si="25"/>
        <v>0</v>
      </c>
      <c r="AD20" s="109">
        <f t="shared" si="25"/>
        <v>0</v>
      </c>
      <c r="AE20" s="109">
        <f t="shared" si="25"/>
        <v>0</v>
      </c>
      <c r="AF20" s="639">
        <f t="shared" si="25"/>
        <v>0</v>
      </c>
    </row>
    <row r="21" spans="2:32" s="202" customFormat="1" ht="23.15" customHeight="1">
      <c r="B21" s="200"/>
      <c r="C21" s="881"/>
      <c r="D21" s="883"/>
      <c r="E21" s="886"/>
      <c r="F21" s="1288" t="s">
        <v>900</v>
      </c>
      <c r="G21" s="1289"/>
      <c r="H21" s="1290"/>
      <c r="I21" s="623">
        <v>0</v>
      </c>
      <c r="J21" s="109">
        <v>0</v>
      </c>
      <c r="K21" s="109">
        <v>0</v>
      </c>
      <c r="L21" s="109">
        <v>0</v>
      </c>
      <c r="M21" s="607"/>
      <c r="N21" s="607"/>
      <c r="O21" s="607"/>
      <c r="P21" s="607"/>
      <c r="Q21" s="607"/>
      <c r="R21" s="607"/>
      <c r="S21" s="607"/>
      <c r="T21" s="607"/>
      <c r="U21" s="607"/>
      <c r="V21" s="607"/>
      <c r="W21" s="607"/>
      <c r="X21" s="607"/>
      <c r="Y21" s="607"/>
      <c r="Z21" s="607"/>
      <c r="AA21" s="607"/>
      <c r="AB21" s="607"/>
      <c r="AC21" s="607"/>
      <c r="AD21" s="607"/>
      <c r="AE21" s="607"/>
      <c r="AF21" s="876"/>
    </row>
    <row r="22" spans="2:32" s="202" customFormat="1" ht="23.15" customHeight="1">
      <c r="B22" s="200"/>
      <c r="C22" s="888" t="s">
        <v>90</v>
      </c>
      <c r="D22" s="1246" t="s">
        <v>91</v>
      </c>
      <c r="E22" s="1246"/>
      <c r="F22" s="1246"/>
      <c r="G22" s="1246"/>
      <c r="H22" s="1246"/>
      <c r="I22" s="625">
        <f t="shared" ref="I22:AF22" si="26">I23</f>
        <v>0</v>
      </c>
      <c r="J22" s="60">
        <f t="shared" si="26"/>
        <v>0</v>
      </c>
      <c r="K22" s="60">
        <f t="shared" si="26"/>
        <v>0</v>
      </c>
      <c r="L22" s="626">
        <f t="shared" si="26"/>
        <v>0</v>
      </c>
      <c r="M22" s="60">
        <f t="shared" si="26"/>
        <v>0</v>
      </c>
      <c r="N22" s="60">
        <f t="shared" si="26"/>
        <v>0</v>
      </c>
      <c r="O22" s="60">
        <f t="shared" si="26"/>
        <v>0</v>
      </c>
      <c r="P22" s="60">
        <f t="shared" si="26"/>
        <v>0</v>
      </c>
      <c r="Q22" s="60">
        <f t="shared" si="26"/>
        <v>0</v>
      </c>
      <c r="R22" s="60">
        <f t="shared" si="26"/>
        <v>0</v>
      </c>
      <c r="S22" s="60">
        <f t="shared" si="26"/>
        <v>0</v>
      </c>
      <c r="T22" s="60">
        <f t="shared" si="26"/>
        <v>0</v>
      </c>
      <c r="U22" s="60">
        <f t="shared" si="26"/>
        <v>0</v>
      </c>
      <c r="V22" s="60">
        <f t="shared" si="26"/>
        <v>0</v>
      </c>
      <c r="W22" s="60">
        <f t="shared" si="26"/>
        <v>0</v>
      </c>
      <c r="X22" s="60">
        <f t="shared" si="26"/>
        <v>0</v>
      </c>
      <c r="Y22" s="60">
        <f t="shared" si="26"/>
        <v>0</v>
      </c>
      <c r="Z22" s="60">
        <f t="shared" si="26"/>
        <v>0</v>
      </c>
      <c r="AA22" s="60">
        <f t="shared" si="26"/>
        <v>0</v>
      </c>
      <c r="AB22" s="60">
        <f t="shared" si="26"/>
        <v>0</v>
      </c>
      <c r="AC22" s="60">
        <f t="shared" si="26"/>
        <v>0</v>
      </c>
      <c r="AD22" s="60">
        <f t="shared" si="26"/>
        <v>0</v>
      </c>
      <c r="AE22" s="60">
        <f t="shared" si="26"/>
        <v>0</v>
      </c>
      <c r="AF22" s="622">
        <f t="shared" si="26"/>
        <v>0</v>
      </c>
    </row>
    <row r="23" spans="2:32" s="202" customFormat="1" ht="23.15" customHeight="1">
      <c r="B23" s="200"/>
      <c r="C23" s="881"/>
      <c r="D23" s="887" t="s">
        <v>89</v>
      </c>
      <c r="E23" s="1286" t="s">
        <v>290</v>
      </c>
      <c r="F23" s="1286"/>
      <c r="G23" s="1286"/>
      <c r="H23" s="1286"/>
      <c r="I23" s="625">
        <f t="shared" ref="I23:AF23" si="27">SUM(I24:I25)</f>
        <v>0</v>
      </c>
      <c r="J23" s="60">
        <f t="shared" si="27"/>
        <v>0</v>
      </c>
      <c r="K23" s="60">
        <f t="shared" si="27"/>
        <v>0</v>
      </c>
      <c r="L23" s="60">
        <f t="shared" si="27"/>
        <v>0</v>
      </c>
      <c r="M23" s="60">
        <f t="shared" si="27"/>
        <v>0</v>
      </c>
      <c r="N23" s="60">
        <f t="shared" si="27"/>
        <v>0</v>
      </c>
      <c r="O23" s="60">
        <f t="shared" si="27"/>
        <v>0</v>
      </c>
      <c r="P23" s="60">
        <f t="shared" si="27"/>
        <v>0</v>
      </c>
      <c r="Q23" s="60">
        <f t="shared" si="27"/>
        <v>0</v>
      </c>
      <c r="R23" s="60">
        <f t="shared" si="27"/>
        <v>0</v>
      </c>
      <c r="S23" s="60">
        <f t="shared" si="27"/>
        <v>0</v>
      </c>
      <c r="T23" s="60">
        <f t="shared" si="27"/>
        <v>0</v>
      </c>
      <c r="U23" s="60">
        <f t="shared" si="27"/>
        <v>0</v>
      </c>
      <c r="V23" s="60">
        <f t="shared" si="27"/>
        <v>0</v>
      </c>
      <c r="W23" s="60">
        <f t="shared" si="27"/>
        <v>0</v>
      </c>
      <c r="X23" s="60">
        <f t="shared" si="27"/>
        <v>0</v>
      </c>
      <c r="Y23" s="60">
        <f t="shared" si="27"/>
        <v>0</v>
      </c>
      <c r="Z23" s="60">
        <f t="shared" si="27"/>
        <v>0</v>
      </c>
      <c r="AA23" s="60">
        <f t="shared" si="27"/>
        <v>0</v>
      </c>
      <c r="AB23" s="60">
        <f t="shared" si="27"/>
        <v>0</v>
      </c>
      <c r="AC23" s="60">
        <f t="shared" si="27"/>
        <v>0</v>
      </c>
      <c r="AD23" s="60">
        <f t="shared" si="27"/>
        <v>0</v>
      </c>
      <c r="AE23" s="60">
        <f t="shared" si="27"/>
        <v>0</v>
      </c>
      <c r="AF23" s="622">
        <f t="shared" si="27"/>
        <v>0</v>
      </c>
    </row>
    <row r="24" spans="2:32" s="202" customFormat="1" ht="23.15" customHeight="1">
      <c r="B24" s="200"/>
      <c r="C24" s="881"/>
      <c r="D24" s="883"/>
      <c r="E24" s="1287" t="s">
        <v>515</v>
      </c>
      <c r="F24" s="1286"/>
      <c r="G24" s="1286"/>
      <c r="H24" s="1286"/>
      <c r="I24" s="627"/>
      <c r="J24" s="606"/>
      <c r="K24" s="606"/>
      <c r="L24" s="628"/>
      <c r="M24" s="606"/>
      <c r="N24" s="606"/>
      <c r="O24" s="606"/>
      <c r="P24" s="606"/>
      <c r="Q24" s="606"/>
      <c r="R24" s="606"/>
      <c r="S24" s="606"/>
      <c r="T24" s="606"/>
      <c r="U24" s="606"/>
      <c r="V24" s="606"/>
      <c r="W24" s="606"/>
      <c r="X24" s="606"/>
      <c r="Y24" s="606"/>
      <c r="Z24" s="606"/>
      <c r="AA24" s="606"/>
      <c r="AB24" s="606"/>
      <c r="AC24" s="606"/>
      <c r="AD24" s="606"/>
      <c r="AE24" s="606"/>
      <c r="AF24" s="877"/>
    </row>
    <row r="25" spans="2:32" s="202" customFormat="1" ht="23.15" customHeight="1">
      <c r="B25" s="200"/>
      <c r="C25" s="880"/>
      <c r="D25" s="883"/>
      <c r="E25" s="1287" t="s">
        <v>516</v>
      </c>
      <c r="F25" s="1286"/>
      <c r="G25" s="1286"/>
      <c r="H25" s="1286"/>
      <c r="I25" s="629"/>
      <c r="J25" s="608"/>
      <c r="K25" s="608"/>
      <c r="L25" s="630"/>
      <c r="M25" s="608"/>
      <c r="N25" s="608"/>
      <c r="O25" s="608"/>
      <c r="P25" s="608"/>
      <c r="Q25" s="608"/>
      <c r="R25" s="608"/>
      <c r="S25" s="608"/>
      <c r="T25" s="608"/>
      <c r="U25" s="608"/>
      <c r="V25" s="608"/>
      <c r="W25" s="608"/>
      <c r="X25" s="608"/>
      <c r="Y25" s="608"/>
      <c r="Z25" s="608"/>
      <c r="AA25" s="608"/>
      <c r="AB25" s="608"/>
      <c r="AC25" s="608"/>
      <c r="AD25" s="608"/>
      <c r="AE25" s="608"/>
      <c r="AF25" s="878"/>
    </row>
    <row r="26" spans="2:32" s="202" customFormat="1" ht="23.15" customHeight="1">
      <c r="B26" s="200"/>
      <c r="C26" s="889" t="s">
        <v>92</v>
      </c>
      <c r="D26" s="1246" t="s">
        <v>93</v>
      </c>
      <c r="E26" s="1246"/>
      <c r="F26" s="1246"/>
      <c r="G26" s="1246"/>
      <c r="H26" s="1246"/>
      <c r="I26" s="643">
        <f t="shared" ref="I26:AF26" si="28">I7-I22</f>
        <v>0</v>
      </c>
      <c r="J26" s="644">
        <f t="shared" si="28"/>
        <v>0</v>
      </c>
      <c r="K26" s="644">
        <f t="shared" si="28"/>
        <v>0</v>
      </c>
      <c r="L26" s="645">
        <f t="shared" si="28"/>
        <v>0</v>
      </c>
      <c r="M26" s="644">
        <f t="shared" si="28"/>
        <v>0</v>
      </c>
      <c r="N26" s="644">
        <f t="shared" si="28"/>
        <v>0</v>
      </c>
      <c r="O26" s="644">
        <f t="shared" si="28"/>
        <v>0</v>
      </c>
      <c r="P26" s="644">
        <f t="shared" si="28"/>
        <v>0</v>
      </c>
      <c r="Q26" s="644">
        <f t="shared" si="28"/>
        <v>0</v>
      </c>
      <c r="R26" s="644">
        <f t="shared" si="28"/>
        <v>0</v>
      </c>
      <c r="S26" s="644">
        <f t="shared" si="28"/>
        <v>0</v>
      </c>
      <c r="T26" s="644">
        <f t="shared" si="28"/>
        <v>0</v>
      </c>
      <c r="U26" s="644">
        <f t="shared" si="28"/>
        <v>0</v>
      </c>
      <c r="V26" s="644">
        <f t="shared" si="28"/>
        <v>0</v>
      </c>
      <c r="W26" s="644">
        <f t="shared" si="28"/>
        <v>0</v>
      </c>
      <c r="X26" s="644">
        <f t="shared" si="28"/>
        <v>0</v>
      </c>
      <c r="Y26" s="644">
        <f t="shared" si="28"/>
        <v>0</v>
      </c>
      <c r="Z26" s="644">
        <f t="shared" si="28"/>
        <v>0</v>
      </c>
      <c r="AA26" s="644">
        <f t="shared" si="28"/>
        <v>0</v>
      </c>
      <c r="AB26" s="644">
        <f t="shared" si="28"/>
        <v>0</v>
      </c>
      <c r="AC26" s="644">
        <f t="shared" si="28"/>
        <v>0</v>
      </c>
      <c r="AD26" s="644">
        <f t="shared" si="28"/>
        <v>0</v>
      </c>
      <c r="AE26" s="644">
        <f t="shared" si="28"/>
        <v>0</v>
      </c>
      <c r="AF26" s="646">
        <f t="shared" si="28"/>
        <v>0</v>
      </c>
    </row>
    <row r="27" spans="2:32" s="202" customFormat="1" ht="23.15" customHeight="1">
      <c r="B27" s="200"/>
      <c r="C27" s="880" t="s">
        <v>94</v>
      </c>
      <c r="D27" s="1245" t="s">
        <v>95</v>
      </c>
      <c r="E27" s="1245"/>
      <c r="F27" s="1245"/>
      <c r="G27" s="1245"/>
      <c r="H27" s="1245"/>
      <c r="I27" s="623">
        <f>SUM(I28)</f>
        <v>0</v>
      </c>
      <c r="J27" s="109">
        <f t="shared" ref="J27:AF27" si="29">SUM(J28)</f>
        <v>0</v>
      </c>
      <c r="K27" s="109">
        <f t="shared" si="29"/>
        <v>0</v>
      </c>
      <c r="L27" s="624">
        <f>SUM(L28)</f>
        <v>0</v>
      </c>
      <c r="M27" s="109">
        <f>SUM(M28)</f>
        <v>0</v>
      </c>
      <c r="N27" s="109">
        <f t="shared" si="29"/>
        <v>0</v>
      </c>
      <c r="O27" s="109">
        <f t="shared" si="29"/>
        <v>0</v>
      </c>
      <c r="P27" s="109">
        <f t="shared" si="29"/>
        <v>0</v>
      </c>
      <c r="Q27" s="109">
        <f t="shared" si="29"/>
        <v>0</v>
      </c>
      <c r="R27" s="109">
        <f t="shared" si="29"/>
        <v>0</v>
      </c>
      <c r="S27" s="109">
        <f t="shared" si="29"/>
        <v>0</v>
      </c>
      <c r="T27" s="109">
        <f t="shared" si="29"/>
        <v>0</v>
      </c>
      <c r="U27" s="109">
        <f t="shared" si="29"/>
        <v>0</v>
      </c>
      <c r="V27" s="109">
        <f t="shared" si="29"/>
        <v>0</v>
      </c>
      <c r="W27" s="109">
        <f t="shared" si="29"/>
        <v>0</v>
      </c>
      <c r="X27" s="109">
        <f t="shared" si="29"/>
        <v>0</v>
      </c>
      <c r="Y27" s="109">
        <f t="shared" si="29"/>
        <v>0</v>
      </c>
      <c r="Z27" s="109">
        <f t="shared" si="29"/>
        <v>0</v>
      </c>
      <c r="AA27" s="109">
        <f t="shared" si="29"/>
        <v>0</v>
      </c>
      <c r="AB27" s="109">
        <f t="shared" si="29"/>
        <v>0</v>
      </c>
      <c r="AC27" s="109">
        <f t="shared" si="29"/>
        <v>0</v>
      </c>
      <c r="AD27" s="109">
        <f t="shared" si="29"/>
        <v>0</v>
      </c>
      <c r="AE27" s="109">
        <f t="shared" si="29"/>
        <v>0</v>
      </c>
      <c r="AF27" s="639">
        <f t="shared" si="29"/>
        <v>0</v>
      </c>
    </row>
    <row r="28" spans="2:32" s="202" customFormat="1" ht="23.15" customHeight="1">
      <c r="B28" s="200"/>
      <c r="C28" s="890"/>
      <c r="D28" s="891" t="s">
        <v>89</v>
      </c>
      <c r="E28" s="1246" t="s">
        <v>96</v>
      </c>
      <c r="F28" s="1246"/>
      <c r="G28" s="1246"/>
      <c r="H28" s="1246"/>
      <c r="I28" s="633"/>
      <c r="J28" s="609"/>
      <c r="K28" s="609"/>
      <c r="L28" s="634"/>
      <c r="M28" s="609"/>
      <c r="N28" s="609"/>
      <c r="O28" s="609"/>
      <c r="P28" s="609"/>
      <c r="Q28" s="609"/>
      <c r="R28" s="609"/>
      <c r="S28" s="609"/>
      <c r="T28" s="609"/>
      <c r="U28" s="609"/>
      <c r="V28" s="609"/>
      <c r="W28" s="609"/>
      <c r="X28" s="609"/>
      <c r="Y28" s="609"/>
      <c r="Z28" s="609"/>
      <c r="AA28" s="609"/>
      <c r="AB28" s="609"/>
      <c r="AC28" s="609"/>
      <c r="AD28" s="609"/>
      <c r="AE28" s="609"/>
      <c r="AF28" s="879"/>
    </row>
    <row r="29" spans="2:32" s="202" customFormat="1" ht="23.15" customHeight="1">
      <c r="B29" s="200"/>
      <c r="C29" s="888" t="s">
        <v>213</v>
      </c>
      <c r="D29" s="1246" t="s">
        <v>97</v>
      </c>
      <c r="E29" s="1246"/>
      <c r="F29" s="1246"/>
      <c r="G29" s="1246"/>
      <c r="H29" s="1246"/>
      <c r="I29" s="627"/>
      <c r="J29" s="606"/>
      <c r="K29" s="606"/>
      <c r="L29" s="628"/>
      <c r="M29" s="606"/>
      <c r="N29" s="606"/>
      <c r="O29" s="606"/>
      <c r="P29" s="606"/>
      <c r="Q29" s="606"/>
      <c r="R29" s="606"/>
      <c r="S29" s="606"/>
      <c r="T29" s="606"/>
      <c r="U29" s="606"/>
      <c r="V29" s="606"/>
      <c r="W29" s="606"/>
      <c r="X29" s="606"/>
      <c r="Y29" s="606"/>
      <c r="Z29" s="606"/>
      <c r="AA29" s="606"/>
      <c r="AB29" s="606"/>
      <c r="AC29" s="606"/>
      <c r="AD29" s="606"/>
      <c r="AE29" s="606"/>
      <c r="AF29" s="877"/>
    </row>
    <row r="30" spans="2:32" s="202" customFormat="1" ht="23.15" customHeight="1">
      <c r="B30" s="200"/>
      <c r="C30" s="889" t="s">
        <v>98</v>
      </c>
      <c r="D30" s="1246" t="s">
        <v>99</v>
      </c>
      <c r="E30" s="1246"/>
      <c r="F30" s="1246"/>
      <c r="G30" s="1246"/>
      <c r="H30" s="1246"/>
      <c r="I30" s="625">
        <f>I27-I29</f>
        <v>0</v>
      </c>
      <c r="J30" s="60">
        <f>J27-J29</f>
        <v>0</v>
      </c>
      <c r="K30" s="60">
        <f>K27-K29</f>
        <v>0</v>
      </c>
      <c r="L30" s="626">
        <f t="shared" ref="L30:AF30" si="30">L27-L29</f>
        <v>0</v>
      </c>
      <c r="M30" s="60">
        <f>M27-M29</f>
        <v>0</v>
      </c>
      <c r="N30" s="60">
        <f t="shared" si="30"/>
        <v>0</v>
      </c>
      <c r="O30" s="60">
        <f t="shared" si="30"/>
        <v>0</v>
      </c>
      <c r="P30" s="60">
        <f t="shared" si="30"/>
        <v>0</v>
      </c>
      <c r="Q30" s="60">
        <f t="shared" si="30"/>
        <v>0</v>
      </c>
      <c r="R30" s="60">
        <f t="shared" si="30"/>
        <v>0</v>
      </c>
      <c r="S30" s="60">
        <f t="shared" si="30"/>
        <v>0</v>
      </c>
      <c r="T30" s="60">
        <f t="shared" si="30"/>
        <v>0</v>
      </c>
      <c r="U30" s="60">
        <f t="shared" si="30"/>
        <v>0</v>
      </c>
      <c r="V30" s="60">
        <f t="shared" si="30"/>
        <v>0</v>
      </c>
      <c r="W30" s="60">
        <f t="shared" si="30"/>
        <v>0</v>
      </c>
      <c r="X30" s="60">
        <f t="shared" si="30"/>
        <v>0</v>
      </c>
      <c r="Y30" s="60">
        <f t="shared" si="30"/>
        <v>0</v>
      </c>
      <c r="Z30" s="60">
        <f t="shared" si="30"/>
        <v>0</v>
      </c>
      <c r="AA30" s="60">
        <f t="shared" si="30"/>
        <v>0</v>
      </c>
      <c r="AB30" s="60">
        <f t="shared" si="30"/>
        <v>0</v>
      </c>
      <c r="AC30" s="60">
        <f t="shared" si="30"/>
        <v>0</v>
      </c>
      <c r="AD30" s="60">
        <f t="shared" si="30"/>
        <v>0</v>
      </c>
      <c r="AE30" s="60">
        <f t="shared" si="30"/>
        <v>0</v>
      </c>
      <c r="AF30" s="622">
        <f t="shared" si="30"/>
        <v>0</v>
      </c>
    </row>
    <row r="31" spans="2:32" s="202" customFormat="1" ht="23.15" customHeight="1">
      <c r="B31" s="200"/>
      <c r="C31" s="892" t="s">
        <v>100</v>
      </c>
      <c r="D31" s="1245" t="s">
        <v>101</v>
      </c>
      <c r="E31" s="1245"/>
      <c r="F31" s="1245"/>
      <c r="G31" s="1245"/>
      <c r="H31" s="1245"/>
      <c r="I31" s="635">
        <f>I26+I30</f>
        <v>0</v>
      </c>
      <c r="J31" s="204">
        <f>J26+J30</f>
        <v>0</v>
      </c>
      <c r="K31" s="204">
        <f>K26+K30</f>
        <v>0</v>
      </c>
      <c r="L31" s="636">
        <f t="shared" ref="L31:AF31" si="31">L26+L30</f>
        <v>0</v>
      </c>
      <c r="M31" s="204">
        <f>M26+M30</f>
        <v>0</v>
      </c>
      <c r="N31" s="204">
        <f t="shared" si="31"/>
        <v>0</v>
      </c>
      <c r="O31" s="204">
        <f t="shared" si="31"/>
        <v>0</v>
      </c>
      <c r="P31" s="204">
        <f t="shared" si="31"/>
        <v>0</v>
      </c>
      <c r="Q31" s="204">
        <f t="shared" si="31"/>
        <v>0</v>
      </c>
      <c r="R31" s="204">
        <f>R26+R30</f>
        <v>0</v>
      </c>
      <c r="S31" s="204">
        <f>S26+S30</f>
        <v>0</v>
      </c>
      <c r="T31" s="204">
        <f>T26+T30</f>
        <v>0</v>
      </c>
      <c r="U31" s="204">
        <f>U26+U30</f>
        <v>0</v>
      </c>
      <c r="V31" s="204">
        <f>V26+V30</f>
        <v>0</v>
      </c>
      <c r="W31" s="204">
        <f t="shared" si="31"/>
        <v>0</v>
      </c>
      <c r="X31" s="204">
        <f t="shared" si="31"/>
        <v>0</v>
      </c>
      <c r="Y31" s="204">
        <f t="shared" si="31"/>
        <v>0</v>
      </c>
      <c r="Z31" s="204">
        <f t="shared" si="31"/>
        <v>0</v>
      </c>
      <c r="AA31" s="204">
        <f t="shared" si="31"/>
        <v>0</v>
      </c>
      <c r="AB31" s="204">
        <f t="shared" si="31"/>
        <v>0</v>
      </c>
      <c r="AC31" s="204">
        <f t="shared" si="31"/>
        <v>0</v>
      </c>
      <c r="AD31" s="204">
        <f t="shared" si="31"/>
        <v>0</v>
      </c>
      <c r="AE31" s="204">
        <f t="shared" si="31"/>
        <v>0</v>
      </c>
      <c r="AF31" s="642">
        <f t="shared" si="31"/>
        <v>0</v>
      </c>
    </row>
    <row r="32" spans="2:32" s="202" customFormat="1" ht="23.15" customHeight="1">
      <c r="B32" s="200"/>
      <c r="C32" s="888" t="s">
        <v>102</v>
      </c>
      <c r="D32" s="1246" t="s">
        <v>103</v>
      </c>
      <c r="E32" s="1246"/>
      <c r="F32" s="1246"/>
      <c r="G32" s="1246"/>
      <c r="H32" s="1246"/>
      <c r="I32" s="625">
        <f>SUM(I36:I37)</f>
        <v>0</v>
      </c>
      <c r="J32" s="60">
        <f t="shared" ref="J32:AF32" si="32">SUM(J36:J37)</f>
        <v>0</v>
      </c>
      <c r="K32" s="60">
        <f t="shared" si="32"/>
        <v>0</v>
      </c>
      <c r="L32" s="626">
        <f t="shared" si="32"/>
        <v>0</v>
      </c>
      <c r="M32" s="60">
        <f t="shared" si="32"/>
        <v>0</v>
      </c>
      <c r="N32" s="60">
        <f>SUM(N36:N37)</f>
        <v>0</v>
      </c>
      <c r="O32" s="60">
        <f t="shared" si="32"/>
        <v>0</v>
      </c>
      <c r="P32" s="60">
        <f t="shared" si="32"/>
        <v>0</v>
      </c>
      <c r="Q32" s="60">
        <f t="shared" si="32"/>
        <v>0</v>
      </c>
      <c r="R32" s="60">
        <f t="shared" si="32"/>
        <v>0</v>
      </c>
      <c r="S32" s="60">
        <f t="shared" si="32"/>
        <v>0</v>
      </c>
      <c r="T32" s="60">
        <f t="shared" si="32"/>
        <v>0</v>
      </c>
      <c r="U32" s="60">
        <f t="shared" si="32"/>
        <v>0</v>
      </c>
      <c r="V32" s="60">
        <f t="shared" si="32"/>
        <v>0</v>
      </c>
      <c r="W32" s="60">
        <f t="shared" si="32"/>
        <v>0</v>
      </c>
      <c r="X32" s="60">
        <f t="shared" si="32"/>
        <v>0</v>
      </c>
      <c r="Y32" s="60">
        <f t="shared" si="32"/>
        <v>0</v>
      </c>
      <c r="Z32" s="60">
        <f t="shared" si="32"/>
        <v>0</v>
      </c>
      <c r="AA32" s="60">
        <f t="shared" si="32"/>
        <v>0</v>
      </c>
      <c r="AB32" s="60">
        <f t="shared" si="32"/>
        <v>0</v>
      </c>
      <c r="AC32" s="60">
        <f t="shared" si="32"/>
        <v>0</v>
      </c>
      <c r="AD32" s="60">
        <f t="shared" si="32"/>
        <v>0</v>
      </c>
      <c r="AE32" s="60">
        <f t="shared" si="32"/>
        <v>0</v>
      </c>
      <c r="AF32" s="622">
        <f t="shared" si="32"/>
        <v>0</v>
      </c>
    </row>
    <row r="33" spans="2:33" s="202" customFormat="1" ht="23.15" customHeight="1">
      <c r="B33" s="200"/>
      <c r="C33" s="881"/>
      <c r="D33" s="1247" t="s">
        <v>104</v>
      </c>
      <c r="E33" s="1246"/>
      <c r="F33" s="1246"/>
      <c r="G33" s="1246"/>
      <c r="H33" s="1246"/>
      <c r="I33" s="629"/>
      <c r="J33" s="608"/>
      <c r="K33" s="608"/>
      <c r="L33" s="630"/>
      <c r="M33" s="608"/>
      <c r="N33" s="608"/>
      <c r="O33" s="608"/>
      <c r="P33" s="608"/>
      <c r="Q33" s="608"/>
      <c r="R33" s="608"/>
      <c r="S33" s="608"/>
      <c r="T33" s="608"/>
      <c r="U33" s="608"/>
      <c r="V33" s="608"/>
      <c r="W33" s="608"/>
      <c r="X33" s="608"/>
      <c r="Y33" s="608"/>
      <c r="Z33" s="608"/>
      <c r="AA33" s="608"/>
      <c r="AB33" s="608"/>
      <c r="AC33" s="608"/>
      <c r="AD33" s="608"/>
      <c r="AE33" s="608"/>
      <c r="AF33" s="878"/>
    </row>
    <row r="34" spans="2:33" s="202" customFormat="1" ht="23.15" customHeight="1">
      <c r="B34" s="200"/>
      <c r="C34" s="881"/>
      <c r="D34" s="1247" t="s">
        <v>387</v>
      </c>
      <c r="E34" s="1246"/>
      <c r="F34" s="1246"/>
      <c r="G34" s="1246"/>
      <c r="H34" s="1246"/>
      <c r="I34" s="629"/>
      <c r="J34" s="608"/>
      <c r="K34" s="608"/>
      <c r="L34" s="630"/>
      <c r="M34" s="608"/>
      <c r="N34" s="608"/>
      <c r="O34" s="608"/>
      <c r="P34" s="608"/>
      <c r="Q34" s="608"/>
      <c r="R34" s="608"/>
      <c r="S34" s="608"/>
      <c r="T34" s="608"/>
      <c r="U34" s="608"/>
      <c r="V34" s="608"/>
      <c r="W34" s="608"/>
      <c r="X34" s="608"/>
      <c r="Y34" s="608"/>
      <c r="Z34" s="608"/>
      <c r="AA34" s="608"/>
      <c r="AB34" s="608"/>
      <c r="AC34" s="608"/>
      <c r="AD34" s="608"/>
      <c r="AE34" s="608"/>
      <c r="AF34" s="878"/>
    </row>
    <row r="35" spans="2:33" s="202" customFormat="1" ht="23.15" customHeight="1">
      <c r="B35" s="200"/>
      <c r="C35" s="881"/>
      <c r="D35" s="1247" t="s">
        <v>105</v>
      </c>
      <c r="E35" s="1246"/>
      <c r="F35" s="1246"/>
      <c r="G35" s="1246"/>
      <c r="H35" s="1246"/>
      <c r="I35" s="637">
        <f>IF(I31&lt;=0,0,I31-I34)</f>
        <v>0</v>
      </c>
      <c r="J35" s="103">
        <f>IF(J31&lt;=0,0,J31-J34)</f>
        <v>0</v>
      </c>
      <c r="K35" s="103">
        <f t="shared" ref="K35:AF35" si="33">IF(K31&lt;=0,0,K31-K34)</f>
        <v>0</v>
      </c>
      <c r="L35" s="638">
        <f t="shared" si="33"/>
        <v>0</v>
      </c>
      <c r="M35" s="103">
        <f t="shared" si="33"/>
        <v>0</v>
      </c>
      <c r="N35" s="103">
        <f t="shared" si="33"/>
        <v>0</v>
      </c>
      <c r="O35" s="103">
        <f t="shared" si="33"/>
        <v>0</v>
      </c>
      <c r="P35" s="103">
        <f t="shared" si="33"/>
        <v>0</v>
      </c>
      <c r="Q35" s="103">
        <f t="shared" si="33"/>
        <v>0</v>
      </c>
      <c r="R35" s="103">
        <f t="shared" si="33"/>
        <v>0</v>
      </c>
      <c r="S35" s="103">
        <f t="shared" si="33"/>
        <v>0</v>
      </c>
      <c r="T35" s="103">
        <f t="shared" si="33"/>
        <v>0</v>
      </c>
      <c r="U35" s="103">
        <f t="shared" si="33"/>
        <v>0</v>
      </c>
      <c r="V35" s="103">
        <f t="shared" si="33"/>
        <v>0</v>
      </c>
      <c r="W35" s="103">
        <f t="shared" si="33"/>
        <v>0</v>
      </c>
      <c r="X35" s="103">
        <f t="shared" si="33"/>
        <v>0</v>
      </c>
      <c r="Y35" s="103">
        <f t="shared" si="33"/>
        <v>0</v>
      </c>
      <c r="Z35" s="103">
        <f t="shared" si="33"/>
        <v>0</v>
      </c>
      <c r="AA35" s="103">
        <f t="shared" si="33"/>
        <v>0</v>
      </c>
      <c r="AB35" s="103">
        <f t="shared" si="33"/>
        <v>0</v>
      </c>
      <c r="AC35" s="103">
        <f t="shared" si="33"/>
        <v>0</v>
      </c>
      <c r="AD35" s="103">
        <f t="shared" si="33"/>
        <v>0</v>
      </c>
      <c r="AE35" s="103">
        <f t="shared" si="33"/>
        <v>0</v>
      </c>
      <c r="AF35" s="640">
        <f t="shared" si="33"/>
        <v>0</v>
      </c>
    </row>
    <row r="36" spans="2:33" s="202" customFormat="1" ht="23.15" customHeight="1">
      <c r="B36" s="200"/>
      <c r="C36" s="881"/>
      <c r="D36" s="1247" t="s">
        <v>385</v>
      </c>
      <c r="E36" s="1248"/>
      <c r="F36" s="1248"/>
      <c r="G36" s="893" t="s">
        <v>388</v>
      </c>
      <c r="H36" s="610"/>
      <c r="I36" s="637">
        <f t="shared" ref="I36:AF36" si="34">ROUND(I35*$H$36,0)</f>
        <v>0</v>
      </c>
      <c r="J36" s="103">
        <f t="shared" si="34"/>
        <v>0</v>
      </c>
      <c r="K36" s="103">
        <f t="shared" si="34"/>
        <v>0</v>
      </c>
      <c r="L36" s="638">
        <f t="shared" si="34"/>
        <v>0</v>
      </c>
      <c r="M36" s="103">
        <f t="shared" si="34"/>
        <v>0</v>
      </c>
      <c r="N36" s="103">
        <f t="shared" si="34"/>
        <v>0</v>
      </c>
      <c r="O36" s="103">
        <f t="shared" si="34"/>
        <v>0</v>
      </c>
      <c r="P36" s="103">
        <f t="shared" si="34"/>
        <v>0</v>
      </c>
      <c r="Q36" s="103">
        <f t="shared" si="34"/>
        <v>0</v>
      </c>
      <c r="R36" s="103">
        <f t="shared" si="34"/>
        <v>0</v>
      </c>
      <c r="S36" s="103">
        <f t="shared" si="34"/>
        <v>0</v>
      </c>
      <c r="T36" s="103">
        <f t="shared" si="34"/>
        <v>0</v>
      </c>
      <c r="U36" s="103">
        <f t="shared" si="34"/>
        <v>0</v>
      </c>
      <c r="V36" s="103">
        <f t="shared" si="34"/>
        <v>0</v>
      </c>
      <c r="W36" s="103">
        <f t="shared" si="34"/>
        <v>0</v>
      </c>
      <c r="X36" s="103">
        <f t="shared" si="34"/>
        <v>0</v>
      </c>
      <c r="Y36" s="103">
        <f t="shared" si="34"/>
        <v>0</v>
      </c>
      <c r="Z36" s="103">
        <f t="shared" si="34"/>
        <v>0</v>
      </c>
      <c r="AA36" s="103">
        <f t="shared" si="34"/>
        <v>0</v>
      </c>
      <c r="AB36" s="103">
        <f t="shared" si="34"/>
        <v>0</v>
      </c>
      <c r="AC36" s="103">
        <f t="shared" si="34"/>
        <v>0</v>
      </c>
      <c r="AD36" s="103">
        <f t="shared" si="34"/>
        <v>0</v>
      </c>
      <c r="AE36" s="103">
        <f t="shared" si="34"/>
        <v>0</v>
      </c>
      <c r="AF36" s="640">
        <f t="shared" si="34"/>
        <v>0</v>
      </c>
    </row>
    <row r="37" spans="2:33" s="202" customFormat="1" ht="23.15" customHeight="1">
      <c r="B37" s="200"/>
      <c r="C37" s="890"/>
      <c r="D37" s="1247" t="s">
        <v>386</v>
      </c>
      <c r="E37" s="1246"/>
      <c r="F37" s="1246"/>
      <c r="G37" s="1246"/>
      <c r="H37" s="1246"/>
      <c r="I37" s="629"/>
      <c r="J37" s="608"/>
      <c r="K37" s="608"/>
      <c r="L37" s="630"/>
      <c r="M37" s="608"/>
      <c r="N37" s="608"/>
      <c r="O37" s="608"/>
      <c r="P37" s="608"/>
      <c r="Q37" s="608"/>
      <c r="R37" s="608"/>
      <c r="S37" s="608"/>
      <c r="T37" s="608"/>
      <c r="U37" s="608"/>
      <c r="V37" s="608"/>
      <c r="W37" s="608"/>
      <c r="X37" s="608"/>
      <c r="Y37" s="608"/>
      <c r="Z37" s="608"/>
      <c r="AA37" s="608"/>
      <c r="AB37" s="608"/>
      <c r="AC37" s="608"/>
      <c r="AD37" s="608"/>
      <c r="AE37" s="608"/>
      <c r="AF37" s="878"/>
    </row>
    <row r="38" spans="2:33" s="202" customFormat="1" ht="23.15" customHeight="1" thickBot="1">
      <c r="B38" s="200"/>
      <c r="C38" s="894" t="s">
        <v>106</v>
      </c>
      <c r="D38" s="1277" t="s">
        <v>107</v>
      </c>
      <c r="E38" s="1277"/>
      <c r="F38" s="1277"/>
      <c r="G38" s="1277"/>
      <c r="H38" s="1277"/>
      <c r="I38" s="631">
        <f>I31-I32</f>
        <v>0</v>
      </c>
      <c r="J38" s="203">
        <f>J31-J32</f>
        <v>0</v>
      </c>
      <c r="K38" s="203">
        <f>K31-K32</f>
        <v>0</v>
      </c>
      <c r="L38" s="632">
        <f t="shared" ref="L38:AF38" si="35">L31-L32</f>
        <v>0</v>
      </c>
      <c r="M38" s="203">
        <f>M31-M32</f>
        <v>0</v>
      </c>
      <c r="N38" s="203">
        <f t="shared" si="35"/>
        <v>0</v>
      </c>
      <c r="O38" s="203">
        <f t="shared" si="35"/>
        <v>0</v>
      </c>
      <c r="P38" s="203">
        <f t="shared" si="35"/>
        <v>0</v>
      </c>
      <c r="Q38" s="203">
        <f t="shared" si="35"/>
        <v>0</v>
      </c>
      <c r="R38" s="203">
        <f>R31-R32</f>
        <v>0</v>
      </c>
      <c r="S38" s="203">
        <f>S31-S32</f>
        <v>0</v>
      </c>
      <c r="T38" s="203">
        <f>T31-T32</f>
        <v>0</v>
      </c>
      <c r="U38" s="203">
        <f>U31-U32</f>
        <v>0</v>
      </c>
      <c r="V38" s="203">
        <f>V31-V32</f>
        <v>0</v>
      </c>
      <c r="W38" s="203">
        <f t="shared" si="35"/>
        <v>0</v>
      </c>
      <c r="X38" s="203">
        <f t="shared" si="35"/>
        <v>0</v>
      </c>
      <c r="Y38" s="203">
        <f t="shared" si="35"/>
        <v>0</v>
      </c>
      <c r="Z38" s="203">
        <f t="shared" si="35"/>
        <v>0</v>
      </c>
      <c r="AA38" s="203">
        <f t="shared" si="35"/>
        <v>0</v>
      </c>
      <c r="AB38" s="203">
        <f t="shared" si="35"/>
        <v>0</v>
      </c>
      <c r="AC38" s="203">
        <f t="shared" si="35"/>
        <v>0</v>
      </c>
      <c r="AD38" s="203">
        <f t="shared" si="35"/>
        <v>0</v>
      </c>
      <c r="AE38" s="203">
        <f t="shared" si="35"/>
        <v>0</v>
      </c>
      <c r="AF38" s="641">
        <f t="shared" si="35"/>
        <v>0</v>
      </c>
    </row>
    <row r="39" spans="2:33" s="157" customFormat="1" ht="20.25" customHeight="1">
      <c r="C39" s="205"/>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row>
    <row r="40" spans="2:33" s="157" customFormat="1" ht="20.25" customHeight="1" thickBot="1">
      <c r="C40" s="196" t="s">
        <v>84</v>
      </c>
      <c r="D40" s="197" t="s">
        <v>108</v>
      </c>
      <c r="E40" s="167"/>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99" t="s">
        <v>210</v>
      </c>
    </row>
    <row r="41" spans="2:33" s="157" customFormat="1" ht="23.15" customHeight="1">
      <c r="B41" s="156"/>
      <c r="C41" s="1249" t="s">
        <v>86</v>
      </c>
      <c r="D41" s="1250"/>
      <c r="E41" s="1250"/>
      <c r="F41" s="1250"/>
      <c r="G41" s="1250"/>
      <c r="H41" s="1250"/>
      <c r="I41" s="1136" t="s">
        <v>139</v>
      </c>
      <c r="J41" s="1088"/>
      <c r="K41" s="1088"/>
      <c r="L41" s="1089"/>
      <c r="M41" s="1137" t="s">
        <v>374</v>
      </c>
      <c r="N41" s="1138"/>
      <c r="O41" s="1138"/>
      <c r="P41" s="1138"/>
      <c r="Q41" s="1138"/>
      <c r="R41" s="1138"/>
      <c r="S41" s="1138"/>
      <c r="T41" s="1138"/>
      <c r="U41" s="1138"/>
      <c r="V41" s="1138"/>
      <c r="W41" s="1138"/>
      <c r="X41" s="1138"/>
      <c r="Y41" s="1138"/>
      <c r="Z41" s="1138"/>
      <c r="AA41" s="1138"/>
      <c r="AB41" s="1138"/>
      <c r="AC41" s="1138"/>
      <c r="AD41" s="1138"/>
      <c r="AE41" s="1138"/>
      <c r="AF41" s="1244"/>
    </row>
    <row r="42" spans="2:33" s="157" customFormat="1" ht="23.15" customHeight="1">
      <c r="B42" s="156"/>
      <c r="C42" s="1251"/>
      <c r="D42" s="1252"/>
      <c r="E42" s="1252"/>
      <c r="F42" s="1252"/>
      <c r="G42" s="1252"/>
      <c r="H42" s="1252"/>
      <c r="I42" s="369" t="s">
        <v>314</v>
      </c>
      <c r="J42" s="369" t="s">
        <v>315</v>
      </c>
      <c r="K42" s="369" t="s">
        <v>316</v>
      </c>
      <c r="L42" s="369" t="s">
        <v>317</v>
      </c>
      <c r="M42" s="369" t="s">
        <v>318</v>
      </c>
      <c r="N42" s="369" t="s">
        <v>319</v>
      </c>
      <c r="O42" s="369" t="s">
        <v>320</v>
      </c>
      <c r="P42" s="369" t="s">
        <v>321</v>
      </c>
      <c r="Q42" s="369" t="s">
        <v>322</v>
      </c>
      <c r="R42" s="369" t="s">
        <v>323</v>
      </c>
      <c r="S42" s="369" t="s">
        <v>324</v>
      </c>
      <c r="T42" s="369" t="s">
        <v>325</v>
      </c>
      <c r="U42" s="369" t="s">
        <v>326</v>
      </c>
      <c r="V42" s="369" t="s">
        <v>327</v>
      </c>
      <c r="W42" s="369" t="s">
        <v>328</v>
      </c>
      <c r="X42" s="369" t="s">
        <v>329</v>
      </c>
      <c r="Y42" s="369" t="s">
        <v>330</v>
      </c>
      <c r="Z42" s="369" t="s">
        <v>331</v>
      </c>
      <c r="AA42" s="369" t="s">
        <v>332</v>
      </c>
      <c r="AB42" s="369" t="s">
        <v>375</v>
      </c>
      <c r="AC42" s="369" t="s">
        <v>376</v>
      </c>
      <c r="AD42" s="369" t="s">
        <v>377</v>
      </c>
      <c r="AE42" s="369" t="s">
        <v>389</v>
      </c>
      <c r="AF42" s="652" t="s">
        <v>530</v>
      </c>
    </row>
    <row r="43" spans="2:33" s="157" customFormat="1" ht="23.15" customHeight="1" thickBot="1">
      <c r="B43" s="156"/>
      <c r="C43" s="1253"/>
      <c r="D43" s="1254"/>
      <c r="E43" s="1254"/>
      <c r="F43" s="1254"/>
      <c r="G43" s="1254"/>
      <c r="H43" s="1254"/>
      <c r="I43" s="341" t="s">
        <v>477</v>
      </c>
      <c r="J43" s="533" t="s">
        <v>478</v>
      </c>
      <c r="K43" s="341" t="s">
        <v>481</v>
      </c>
      <c r="L43" s="533" t="s">
        <v>482</v>
      </c>
      <c r="M43" s="341" t="s">
        <v>483</v>
      </c>
      <c r="N43" s="341" t="s">
        <v>484</v>
      </c>
      <c r="O43" s="341" t="s">
        <v>485</v>
      </c>
      <c r="P43" s="341" t="s">
        <v>486</v>
      </c>
      <c r="Q43" s="341" t="s">
        <v>487</v>
      </c>
      <c r="R43" s="341" t="s">
        <v>488</v>
      </c>
      <c r="S43" s="341" t="s">
        <v>489</v>
      </c>
      <c r="T43" s="341" t="s">
        <v>490</v>
      </c>
      <c r="U43" s="341" t="s">
        <v>491</v>
      </c>
      <c r="V43" s="341" t="s">
        <v>492</v>
      </c>
      <c r="W43" s="341" t="s">
        <v>493</v>
      </c>
      <c r="X43" s="341" t="s">
        <v>494</v>
      </c>
      <c r="Y43" s="341" t="s">
        <v>495</v>
      </c>
      <c r="Z43" s="341" t="s">
        <v>496</v>
      </c>
      <c r="AA43" s="341" t="s">
        <v>497</v>
      </c>
      <c r="AB43" s="341" t="s">
        <v>498</v>
      </c>
      <c r="AC43" s="341" t="s">
        <v>499</v>
      </c>
      <c r="AD43" s="533" t="s">
        <v>500</v>
      </c>
      <c r="AE43" s="533" t="s">
        <v>563</v>
      </c>
      <c r="AF43" s="653" t="s">
        <v>539</v>
      </c>
    </row>
    <row r="44" spans="2:33" s="157" customFormat="1" ht="23.15" customHeight="1">
      <c r="B44" s="156"/>
      <c r="C44" s="1255" t="s">
        <v>109</v>
      </c>
      <c r="D44" s="1256"/>
      <c r="E44" s="1256"/>
      <c r="F44" s="1256"/>
      <c r="G44" s="1256"/>
      <c r="H44" s="1256"/>
      <c r="I44" s="950">
        <f>SUM(I45:I48)</f>
        <v>0</v>
      </c>
      <c r="J44" s="105">
        <f t="shared" ref="J44:AF44" si="36">SUM(J45:J48)</f>
        <v>0</v>
      </c>
      <c r="K44" s="105">
        <f t="shared" si="36"/>
        <v>0</v>
      </c>
      <c r="L44" s="951">
        <f t="shared" si="36"/>
        <v>0</v>
      </c>
      <c r="M44" s="105">
        <f t="shared" si="36"/>
        <v>0</v>
      </c>
      <c r="N44" s="105">
        <f t="shared" si="36"/>
        <v>0</v>
      </c>
      <c r="O44" s="105">
        <f t="shared" si="36"/>
        <v>0</v>
      </c>
      <c r="P44" s="105">
        <f t="shared" si="36"/>
        <v>0</v>
      </c>
      <c r="Q44" s="105">
        <f t="shared" si="36"/>
        <v>0</v>
      </c>
      <c r="R44" s="105">
        <f t="shared" si="36"/>
        <v>0</v>
      </c>
      <c r="S44" s="105">
        <f t="shared" si="36"/>
        <v>0</v>
      </c>
      <c r="T44" s="105">
        <f t="shared" si="36"/>
        <v>0</v>
      </c>
      <c r="U44" s="105">
        <f t="shared" si="36"/>
        <v>0</v>
      </c>
      <c r="V44" s="105">
        <f t="shared" si="36"/>
        <v>0</v>
      </c>
      <c r="W44" s="105">
        <f t="shared" si="36"/>
        <v>0</v>
      </c>
      <c r="X44" s="105">
        <f t="shared" si="36"/>
        <v>0</v>
      </c>
      <c r="Y44" s="105">
        <f t="shared" si="36"/>
        <v>0</v>
      </c>
      <c r="Z44" s="105">
        <f t="shared" si="36"/>
        <v>0</v>
      </c>
      <c r="AA44" s="105">
        <f t="shared" si="36"/>
        <v>0</v>
      </c>
      <c r="AB44" s="105">
        <f t="shared" si="36"/>
        <v>0</v>
      </c>
      <c r="AC44" s="105">
        <f t="shared" si="36"/>
        <v>0</v>
      </c>
      <c r="AD44" s="105">
        <f t="shared" si="36"/>
        <v>0</v>
      </c>
      <c r="AE44" s="105">
        <f t="shared" si="36"/>
        <v>0</v>
      </c>
      <c r="AF44" s="897">
        <f t="shared" si="36"/>
        <v>0</v>
      </c>
    </row>
    <row r="45" spans="2:33" s="157" customFormat="1" ht="23.15" customHeight="1">
      <c r="B45" s="156"/>
      <c r="C45" s="898"/>
      <c r="D45" s="206" t="s">
        <v>89</v>
      </c>
      <c r="E45" s="1257" t="s">
        <v>110</v>
      </c>
      <c r="F45" s="1257"/>
      <c r="G45" s="1257"/>
      <c r="H45" s="1257"/>
      <c r="I45" s="952"/>
      <c r="J45" s="611"/>
      <c r="K45" s="611"/>
      <c r="L45" s="953"/>
      <c r="M45" s="611"/>
      <c r="N45" s="611"/>
      <c r="O45" s="611"/>
      <c r="P45" s="611"/>
      <c r="Q45" s="611"/>
      <c r="R45" s="611"/>
      <c r="S45" s="611"/>
      <c r="T45" s="611"/>
      <c r="U45" s="611"/>
      <c r="V45" s="611"/>
      <c r="W45" s="611"/>
      <c r="X45" s="611"/>
      <c r="Y45" s="611"/>
      <c r="Z45" s="611"/>
      <c r="AA45" s="611"/>
      <c r="AB45" s="611"/>
      <c r="AC45" s="611"/>
      <c r="AD45" s="611"/>
      <c r="AE45" s="611"/>
      <c r="AF45" s="899"/>
    </row>
    <row r="46" spans="2:33" s="157" customFormat="1" ht="23.15" customHeight="1">
      <c r="B46" s="156"/>
      <c r="C46" s="898"/>
      <c r="D46" s="207" t="s">
        <v>89</v>
      </c>
      <c r="E46" s="1258" t="s">
        <v>111</v>
      </c>
      <c r="F46" s="1258"/>
      <c r="G46" s="1258"/>
      <c r="H46" s="1258"/>
      <c r="I46" s="954"/>
      <c r="J46" s="612"/>
      <c r="K46" s="612"/>
      <c r="L46" s="614"/>
      <c r="M46" s="612"/>
      <c r="N46" s="612"/>
      <c r="O46" s="612"/>
      <c r="P46" s="612"/>
      <c r="Q46" s="612"/>
      <c r="R46" s="612"/>
      <c r="S46" s="612"/>
      <c r="T46" s="612"/>
      <c r="U46" s="612"/>
      <c r="V46" s="612"/>
      <c r="W46" s="612"/>
      <c r="X46" s="612"/>
      <c r="Y46" s="612"/>
      <c r="Z46" s="612"/>
      <c r="AA46" s="612"/>
      <c r="AB46" s="612"/>
      <c r="AC46" s="612"/>
      <c r="AD46" s="612"/>
      <c r="AE46" s="612"/>
      <c r="AF46" s="900"/>
    </row>
    <row r="47" spans="2:33" s="157" customFormat="1" ht="23.15" customHeight="1">
      <c r="B47" s="156"/>
      <c r="C47" s="898"/>
      <c r="D47" s="207" t="s">
        <v>89</v>
      </c>
      <c r="E47" s="1259" t="s">
        <v>901</v>
      </c>
      <c r="F47" s="1259"/>
      <c r="G47" s="1259"/>
      <c r="H47" s="1259"/>
      <c r="I47" s="954"/>
      <c r="J47" s="612"/>
      <c r="K47" s="612"/>
      <c r="L47" s="614"/>
      <c r="M47" s="612"/>
      <c r="N47" s="612"/>
      <c r="O47" s="612"/>
      <c r="P47" s="612"/>
      <c r="Q47" s="612"/>
      <c r="R47" s="612"/>
      <c r="S47" s="612"/>
      <c r="T47" s="612"/>
      <c r="U47" s="612"/>
      <c r="V47" s="612"/>
      <c r="W47" s="612"/>
      <c r="X47" s="612"/>
      <c r="Y47" s="612"/>
      <c r="Z47" s="612"/>
      <c r="AA47" s="612"/>
      <c r="AB47" s="612"/>
      <c r="AC47" s="612"/>
      <c r="AD47" s="612"/>
      <c r="AE47" s="612"/>
      <c r="AF47" s="900"/>
    </row>
    <row r="48" spans="2:33" s="157" customFormat="1" ht="23.15" customHeight="1">
      <c r="B48" s="156"/>
      <c r="C48" s="898"/>
      <c r="D48" s="201" t="s">
        <v>89</v>
      </c>
      <c r="E48" s="1263"/>
      <c r="F48" s="1263"/>
      <c r="G48" s="1263"/>
      <c r="H48" s="1263"/>
      <c r="I48" s="955"/>
      <c r="J48" s="613"/>
      <c r="K48" s="613"/>
      <c r="L48" s="616"/>
      <c r="M48" s="613"/>
      <c r="N48" s="613"/>
      <c r="O48" s="613"/>
      <c r="P48" s="613"/>
      <c r="Q48" s="613"/>
      <c r="R48" s="613"/>
      <c r="S48" s="613"/>
      <c r="T48" s="613"/>
      <c r="U48" s="613"/>
      <c r="V48" s="613"/>
      <c r="W48" s="613"/>
      <c r="X48" s="613"/>
      <c r="Y48" s="613"/>
      <c r="Z48" s="613"/>
      <c r="AA48" s="613"/>
      <c r="AB48" s="613"/>
      <c r="AC48" s="613"/>
      <c r="AD48" s="613"/>
      <c r="AE48" s="613"/>
      <c r="AF48" s="901"/>
    </row>
    <row r="49" spans="2:33" s="157" customFormat="1" ht="23.15" customHeight="1">
      <c r="B49" s="156"/>
      <c r="C49" s="1275" t="s">
        <v>112</v>
      </c>
      <c r="D49" s="1276"/>
      <c r="E49" s="1276"/>
      <c r="F49" s="1276"/>
      <c r="G49" s="1276"/>
      <c r="H49" s="1276"/>
      <c r="I49" s="956">
        <f>SUM(I50:I52)</f>
        <v>0</v>
      </c>
      <c r="J49" s="106">
        <f t="shared" ref="J49:AF49" si="37">SUM(J50:J52)</f>
        <v>0</v>
      </c>
      <c r="K49" s="106">
        <f t="shared" si="37"/>
        <v>0</v>
      </c>
      <c r="L49" s="957">
        <f t="shared" si="37"/>
        <v>0</v>
      </c>
      <c r="M49" s="106">
        <f t="shared" si="37"/>
        <v>0</v>
      </c>
      <c r="N49" s="106">
        <f t="shared" si="37"/>
        <v>0</v>
      </c>
      <c r="O49" s="106">
        <f t="shared" si="37"/>
        <v>0</v>
      </c>
      <c r="P49" s="106">
        <f t="shared" si="37"/>
        <v>0</v>
      </c>
      <c r="Q49" s="106">
        <f t="shared" si="37"/>
        <v>0</v>
      </c>
      <c r="R49" s="106">
        <f t="shared" si="37"/>
        <v>0</v>
      </c>
      <c r="S49" s="106">
        <f t="shared" si="37"/>
        <v>0</v>
      </c>
      <c r="T49" s="106">
        <f t="shared" si="37"/>
        <v>0</v>
      </c>
      <c r="U49" s="106">
        <f t="shared" si="37"/>
        <v>0</v>
      </c>
      <c r="V49" s="106">
        <f t="shared" si="37"/>
        <v>0</v>
      </c>
      <c r="W49" s="106">
        <f t="shared" si="37"/>
        <v>0</v>
      </c>
      <c r="X49" s="106">
        <f t="shared" si="37"/>
        <v>0</v>
      </c>
      <c r="Y49" s="106">
        <f t="shared" si="37"/>
        <v>0</v>
      </c>
      <c r="Z49" s="106">
        <f t="shared" si="37"/>
        <v>0</v>
      </c>
      <c r="AA49" s="106">
        <f t="shared" si="37"/>
        <v>0</v>
      </c>
      <c r="AB49" s="106">
        <f t="shared" si="37"/>
        <v>0</v>
      </c>
      <c r="AC49" s="106">
        <f t="shared" si="37"/>
        <v>0</v>
      </c>
      <c r="AD49" s="106">
        <f t="shared" si="37"/>
        <v>0</v>
      </c>
      <c r="AE49" s="106">
        <f t="shared" si="37"/>
        <v>0</v>
      </c>
      <c r="AF49" s="902">
        <f t="shared" si="37"/>
        <v>0</v>
      </c>
    </row>
    <row r="50" spans="2:33" s="157" customFormat="1" ht="23.15" customHeight="1">
      <c r="B50" s="156"/>
      <c r="C50" s="898"/>
      <c r="D50" s="895" t="s">
        <v>89</v>
      </c>
      <c r="E50" s="1257" t="s">
        <v>113</v>
      </c>
      <c r="F50" s="1257"/>
      <c r="G50" s="1257"/>
      <c r="H50" s="1257"/>
      <c r="I50" s="952"/>
      <c r="J50" s="611"/>
      <c r="K50" s="611"/>
      <c r="L50" s="953"/>
      <c r="M50" s="611"/>
      <c r="N50" s="611"/>
      <c r="O50" s="611"/>
      <c r="P50" s="611"/>
      <c r="Q50" s="611"/>
      <c r="R50" s="611"/>
      <c r="S50" s="611"/>
      <c r="T50" s="611"/>
      <c r="U50" s="611"/>
      <c r="V50" s="611"/>
      <c r="W50" s="611"/>
      <c r="X50" s="611"/>
      <c r="Y50" s="611"/>
      <c r="Z50" s="611"/>
      <c r="AA50" s="611"/>
      <c r="AB50" s="611"/>
      <c r="AC50" s="611"/>
      <c r="AD50" s="611"/>
      <c r="AE50" s="611"/>
      <c r="AF50" s="899"/>
    </row>
    <row r="51" spans="2:33" s="157" customFormat="1" ht="23.15" customHeight="1">
      <c r="B51" s="156"/>
      <c r="C51" s="898"/>
      <c r="D51" s="896" t="s">
        <v>89</v>
      </c>
      <c r="E51" s="1258" t="s">
        <v>901</v>
      </c>
      <c r="F51" s="1258"/>
      <c r="G51" s="1258"/>
      <c r="H51" s="1258"/>
      <c r="I51" s="954"/>
      <c r="J51" s="612"/>
      <c r="K51" s="612"/>
      <c r="L51" s="614"/>
      <c r="M51" s="612"/>
      <c r="N51" s="614"/>
      <c r="O51" s="614"/>
      <c r="P51" s="614"/>
      <c r="Q51" s="614"/>
      <c r="R51" s="614"/>
      <c r="S51" s="614"/>
      <c r="T51" s="614"/>
      <c r="U51" s="614"/>
      <c r="V51" s="614"/>
      <c r="W51" s="614"/>
      <c r="X51" s="614"/>
      <c r="Y51" s="614"/>
      <c r="Z51" s="614"/>
      <c r="AA51" s="614"/>
      <c r="AB51" s="614"/>
      <c r="AC51" s="614"/>
      <c r="AD51" s="614"/>
      <c r="AE51" s="614"/>
      <c r="AF51" s="903"/>
    </row>
    <row r="52" spans="2:33" s="157" customFormat="1" ht="23.15" customHeight="1">
      <c r="B52" s="156"/>
      <c r="C52" s="904"/>
      <c r="D52" s="201" t="s">
        <v>89</v>
      </c>
      <c r="E52" s="1263"/>
      <c r="F52" s="1263"/>
      <c r="G52" s="1263"/>
      <c r="H52" s="1263"/>
      <c r="I52" s="958"/>
      <c r="J52" s="615"/>
      <c r="K52" s="615"/>
      <c r="L52" s="616"/>
      <c r="M52" s="613"/>
      <c r="N52" s="616"/>
      <c r="O52" s="616"/>
      <c r="P52" s="616"/>
      <c r="Q52" s="616"/>
      <c r="R52" s="616"/>
      <c r="S52" s="616"/>
      <c r="T52" s="616"/>
      <c r="U52" s="616"/>
      <c r="V52" s="616"/>
      <c r="W52" s="616"/>
      <c r="X52" s="616"/>
      <c r="Y52" s="616"/>
      <c r="Z52" s="616"/>
      <c r="AA52" s="616"/>
      <c r="AB52" s="616"/>
      <c r="AC52" s="616"/>
      <c r="AD52" s="616"/>
      <c r="AE52" s="616"/>
      <c r="AF52" s="905"/>
    </row>
    <row r="53" spans="2:33" s="157" customFormat="1" ht="23.15" customHeight="1" thickBot="1">
      <c r="B53" s="156"/>
      <c r="C53" s="1264" t="s">
        <v>114</v>
      </c>
      <c r="D53" s="1265"/>
      <c r="E53" s="1265"/>
      <c r="F53" s="1265"/>
      <c r="G53" s="1265"/>
      <c r="H53" s="1265"/>
      <c r="I53" s="959">
        <f t="shared" ref="I53:AF53" si="38">I44-I49</f>
        <v>0</v>
      </c>
      <c r="J53" s="104">
        <f t="shared" si="38"/>
        <v>0</v>
      </c>
      <c r="K53" s="104">
        <f t="shared" si="38"/>
        <v>0</v>
      </c>
      <c r="L53" s="960">
        <f t="shared" si="38"/>
        <v>0</v>
      </c>
      <c r="M53" s="104">
        <f t="shared" si="38"/>
        <v>0</v>
      </c>
      <c r="N53" s="104">
        <f>N44-N49</f>
        <v>0</v>
      </c>
      <c r="O53" s="104">
        <f t="shared" si="38"/>
        <v>0</v>
      </c>
      <c r="P53" s="104">
        <f t="shared" si="38"/>
        <v>0</v>
      </c>
      <c r="Q53" s="104">
        <f t="shared" si="38"/>
        <v>0</v>
      </c>
      <c r="R53" s="104">
        <f t="shared" si="38"/>
        <v>0</v>
      </c>
      <c r="S53" s="104">
        <f t="shared" si="38"/>
        <v>0</v>
      </c>
      <c r="T53" s="104">
        <f t="shared" si="38"/>
        <v>0</v>
      </c>
      <c r="U53" s="104">
        <f t="shared" si="38"/>
        <v>0</v>
      </c>
      <c r="V53" s="104">
        <f t="shared" si="38"/>
        <v>0</v>
      </c>
      <c r="W53" s="104">
        <f t="shared" si="38"/>
        <v>0</v>
      </c>
      <c r="X53" s="104">
        <f t="shared" si="38"/>
        <v>0</v>
      </c>
      <c r="Y53" s="104">
        <f t="shared" si="38"/>
        <v>0</v>
      </c>
      <c r="Z53" s="104">
        <f t="shared" si="38"/>
        <v>0</v>
      </c>
      <c r="AA53" s="104">
        <f t="shared" si="38"/>
        <v>0</v>
      </c>
      <c r="AB53" s="104">
        <f t="shared" si="38"/>
        <v>0</v>
      </c>
      <c r="AC53" s="104">
        <f t="shared" si="38"/>
        <v>0</v>
      </c>
      <c r="AD53" s="104">
        <f t="shared" si="38"/>
        <v>0</v>
      </c>
      <c r="AE53" s="104">
        <f t="shared" si="38"/>
        <v>0</v>
      </c>
      <c r="AF53" s="906">
        <f t="shared" si="38"/>
        <v>0</v>
      </c>
    </row>
    <row r="54" spans="2:33" s="157" customFormat="1" ht="23.15" customHeight="1">
      <c r="B54" s="156"/>
      <c r="C54" s="1266" t="s">
        <v>115</v>
      </c>
      <c r="D54" s="1267"/>
      <c r="E54" s="1267"/>
      <c r="F54" s="1267"/>
      <c r="G54" s="1267"/>
      <c r="H54" s="1267"/>
      <c r="I54" s="961"/>
      <c r="J54" s="617"/>
      <c r="K54" s="617"/>
      <c r="L54" s="962"/>
      <c r="M54" s="617"/>
      <c r="N54" s="617"/>
      <c r="O54" s="617"/>
      <c r="P54" s="617"/>
      <c r="Q54" s="617"/>
      <c r="R54" s="617"/>
      <c r="S54" s="617"/>
      <c r="T54" s="617"/>
      <c r="U54" s="617"/>
      <c r="V54" s="617"/>
      <c r="W54" s="617"/>
      <c r="X54" s="617"/>
      <c r="Y54" s="617"/>
      <c r="Z54" s="617"/>
      <c r="AA54" s="617"/>
      <c r="AB54" s="617"/>
      <c r="AC54" s="617"/>
      <c r="AD54" s="617"/>
      <c r="AE54" s="617"/>
      <c r="AF54" s="907"/>
    </row>
    <row r="55" spans="2:33" s="157" customFormat="1" ht="23.15" customHeight="1">
      <c r="B55" s="156"/>
      <c r="C55" s="1268" t="s">
        <v>116</v>
      </c>
      <c r="D55" s="1269"/>
      <c r="E55" s="1269"/>
      <c r="F55" s="1269"/>
      <c r="G55" s="1269"/>
      <c r="H55" s="1269"/>
      <c r="I55" s="963">
        <f>I53-I54</f>
        <v>0</v>
      </c>
      <c r="J55" s="107">
        <f>J53-J54</f>
        <v>0</v>
      </c>
      <c r="K55" s="107">
        <f t="shared" ref="K55:AD55" si="39">K53-K54</f>
        <v>0</v>
      </c>
      <c r="L55" s="964">
        <f t="shared" si="39"/>
        <v>0</v>
      </c>
      <c r="M55" s="107">
        <f t="shared" si="39"/>
        <v>0</v>
      </c>
      <c r="N55" s="107">
        <f>N53-N54</f>
        <v>0</v>
      </c>
      <c r="O55" s="107">
        <f t="shared" si="39"/>
        <v>0</v>
      </c>
      <c r="P55" s="107">
        <f t="shared" si="39"/>
        <v>0</v>
      </c>
      <c r="Q55" s="107">
        <f t="shared" si="39"/>
        <v>0</v>
      </c>
      <c r="R55" s="107">
        <f t="shared" si="39"/>
        <v>0</v>
      </c>
      <c r="S55" s="107">
        <f t="shared" si="39"/>
        <v>0</v>
      </c>
      <c r="T55" s="107">
        <f t="shared" si="39"/>
        <v>0</v>
      </c>
      <c r="U55" s="107">
        <f t="shared" si="39"/>
        <v>0</v>
      </c>
      <c r="V55" s="107">
        <f t="shared" si="39"/>
        <v>0</v>
      </c>
      <c r="W55" s="107">
        <f t="shared" si="39"/>
        <v>0</v>
      </c>
      <c r="X55" s="107">
        <f t="shared" si="39"/>
        <v>0</v>
      </c>
      <c r="Y55" s="107">
        <f t="shared" si="39"/>
        <v>0</v>
      </c>
      <c r="Z55" s="107">
        <f t="shared" si="39"/>
        <v>0</v>
      </c>
      <c r="AA55" s="107">
        <f t="shared" si="39"/>
        <v>0</v>
      </c>
      <c r="AB55" s="107">
        <f t="shared" si="39"/>
        <v>0</v>
      </c>
      <c r="AC55" s="107">
        <f t="shared" si="39"/>
        <v>0</v>
      </c>
      <c r="AD55" s="107">
        <f t="shared" si="39"/>
        <v>0</v>
      </c>
      <c r="AE55" s="107">
        <f>AE53-AE54</f>
        <v>0</v>
      </c>
      <c r="AF55" s="908">
        <f>AF53-AF54</f>
        <v>0</v>
      </c>
    </row>
    <row r="56" spans="2:33" s="157" customFormat="1" ht="23.15" customHeight="1" thickBot="1">
      <c r="B56" s="156"/>
      <c r="C56" s="1270" t="s">
        <v>117</v>
      </c>
      <c r="D56" s="1271"/>
      <c r="E56" s="1271"/>
      <c r="F56" s="1271"/>
      <c r="G56" s="1271"/>
      <c r="H56" s="1271"/>
      <c r="I56" s="965">
        <f>I55</f>
        <v>0</v>
      </c>
      <c r="J56" s="108">
        <f>I56+J55</f>
        <v>0</v>
      </c>
      <c r="K56" s="108">
        <f>J56+K55</f>
        <v>0</v>
      </c>
      <c r="L56" s="966">
        <f t="shared" ref="L56:AD56" si="40">K56+L55</f>
        <v>0</v>
      </c>
      <c r="M56" s="108">
        <f t="shared" si="40"/>
        <v>0</v>
      </c>
      <c r="N56" s="108">
        <f t="shared" si="40"/>
        <v>0</v>
      </c>
      <c r="O56" s="108">
        <f t="shared" si="40"/>
        <v>0</v>
      </c>
      <c r="P56" s="108">
        <f t="shared" si="40"/>
        <v>0</v>
      </c>
      <c r="Q56" s="108">
        <f t="shared" si="40"/>
        <v>0</v>
      </c>
      <c r="R56" s="108">
        <f t="shared" si="40"/>
        <v>0</v>
      </c>
      <c r="S56" s="108">
        <f t="shared" si="40"/>
        <v>0</v>
      </c>
      <c r="T56" s="108">
        <f t="shared" si="40"/>
        <v>0</v>
      </c>
      <c r="U56" s="108">
        <f t="shared" si="40"/>
        <v>0</v>
      </c>
      <c r="V56" s="108">
        <f t="shared" si="40"/>
        <v>0</v>
      </c>
      <c r="W56" s="108">
        <f t="shared" si="40"/>
        <v>0</v>
      </c>
      <c r="X56" s="108">
        <f t="shared" si="40"/>
        <v>0</v>
      </c>
      <c r="Y56" s="108">
        <f t="shared" si="40"/>
        <v>0</v>
      </c>
      <c r="Z56" s="108">
        <f t="shared" si="40"/>
        <v>0</v>
      </c>
      <c r="AA56" s="108">
        <f t="shared" si="40"/>
        <v>0</v>
      </c>
      <c r="AB56" s="108">
        <f t="shared" si="40"/>
        <v>0</v>
      </c>
      <c r="AC56" s="108">
        <f t="shared" si="40"/>
        <v>0</v>
      </c>
      <c r="AD56" s="108">
        <f t="shared" si="40"/>
        <v>0</v>
      </c>
      <c r="AE56" s="108">
        <f>AD56+AE55</f>
        <v>0</v>
      </c>
      <c r="AF56" s="909">
        <f>AE56+AF55</f>
        <v>0</v>
      </c>
    </row>
    <row r="57" spans="2:33" s="157" customFormat="1" ht="20.25" customHeight="1">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row>
    <row r="58" spans="2:33" s="157" customFormat="1" ht="20.25" customHeight="1" thickBot="1">
      <c r="C58" s="196" t="s">
        <v>84</v>
      </c>
      <c r="D58" s="197" t="s">
        <v>119</v>
      </c>
      <c r="E58" s="208"/>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row>
    <row r="59" spans="2:33" s="157" customFormat="1" ht="23.15" customHeight="1">
      <c r="B59" s="156"/>
      <c r="C59" s="1249" t="s">
        <v>86</v>
      </c>
      <c r="D59" s="1250"/>
      <c r="E59" s="1250"/>
      <c r="F59" s="1250"/>
      <c r="G59" s="1250"/>
      <c r="H59" s="1250"/>
      <c r="I59" s="1250"/>
      <c r="J59" s="1250"/>
      <c r="K59" s="1250"/>
      <c r="L59" s="1272" t="s">
        <v>391</v>
      </c>
      <c r="M59" s="1243" t="s">
        <v>374</v>
      </c>
      <c r="N59" s="1138"/>
      <c r="O59" s="1138"/>
      <c r="P59" s="1138"/>
      <c r="Q59" s="1138"/>
      <c r="R59" s="1138"/>
      <c r="S59" s="1138"/>
      <c r="T59" s="1138"/>
      <c r="U59" s="1138"/>
      <c r="V59" s="1138"/>
      <c r="W59" s="1138"/>
      <c r="X59" s="1138"/>
      <c r="Y59" s="1138"/>
      <c r="Z59" s="1138"/>
      <c r="AA59" s="1138"/>
      <c r="AB59" s="1138"/>
      <c r="AC59" s="1138"/>
      <c r="AD59" s="1138"/>
      <c r="AE59" s="1138"/>
      <c r="AF59" s="1244"/>
      <c r="AG59" s="618" t="s">
        <v>390</v>
      </c>
    </row>
    <row r="60" spans="2:33" s="157" customFormat="1" ht="23.15" customHeight="1">
      <c r="B60" s="156"/>
      <c r="C60" s="1251"/>
      <c r="D60" s="1252"/>
      <c r="E60" s="1252"/>
      <c r="F60" s="1252"/>
      <c r="G60" s="1252"/>
      <c r="H60" s="1252"/>
      <c r="I60" s="1252"/>
      <c r="J60" s="1252"/>
      <c r="K60" s="1252"/>
      <c r="L60" s="1273"/>
      <c r="M60" s="369" t="s">
        <v>318</v>
      </c>
      <c r="N60" s="369" t="s">
        <v>319</v>
      </c>
      <c r="O60" s="369" t="s">
        <v>320</v>
      </c>
      <c r="P60" s="369" t="s">
        <v>321</v>
      </c>
      <c r="Q60" s="369" t="s">
        <v>322</v>
      </c>
      <c r="R60" s="369" t="s">
        <v>323</v>
      </c>
      <c r="S60" s="369" t="s">
        <v>324</v>
      </c>
      <c r="T60" s="369" t="s">
        <v>325</v>
      </c>
      <c r="U60" s="369" t="s">
        <v>326</v>
      </c>
      <c r="V60" s="369" t="s">
        <v>327</v>
      </c>
      <c r="W60" s="369" t="s">
        <v>328</v>
      </c>
      <c r="X60" s="369" t="s">
        <v>329</v>
      </c>
      <c r="Y60" s="369" t="s">
        <v>330</v>
      </c>
      <c r="Z60" s="369" t="s">
        <v>331</v>
      </c>
      <c r="AA60" s="369" t="s">
        <v>332</v>
      </c>
      <c r="AB60" s="369" t="s">
        <v>375</v>
      </c>
      <c r="AC60" s="369" t="s">
        <v>376</v>
      </c>
      <c r="AD60" s="369" t="s">
        <v>377</v>
      </c>
      <c r="AE60" s="369" t="s">
        <v>389</v>
      </c>
      <c r="AF60" s="652" t="s">
        <v>530</v>
      </c>
      <c r="AG60" s="621" t="s">
        <v>531</v>
      </c>
    </row>
    <row r="61" spans="2:33" s="157" customFormat="1" ht="23.15" customHeight="1" thickBot="1">
      <c r="B61" s="156"/>
      <c r="C61" s="1260"/>
      <c r="D61" s="1261"/>
      <c r="E61" s="1261"/>
      <c r="F61" s="1261"/>
      <c r="G61" s="1261"/>
      <c r="H61" s="1261"/>
      <c r="I61" s="1261"/>
      <c r="J61" s="1261"/>
      <c r="K61" s="1261"/>
      <c r="L61" s="1274"/>
      <c r="M61" s="341" t="s">
        <v>483</v>
      </c>
      <c r="N61" s="341" t="s">
        <v>484</v>
      </c>
      <c r="O61" s="341" t="s">
        <v>485</v>
      </c>
      <c r="P61" s="341" t="s">
        <v>486</v>
      </c>
      <c r="Q61" s="341" t="s">
        <v>487</v>
      </c>
      <c r="R61" s="341" t="s">
        <v>488</v>
      </c>
      <c r="S61" s="341" t="s">
        <v>489</v>
      </c>
      <c r="T61" s="341" t="s">
        <v>490</v>
      </c>
      <c r="U61" s="341" t="s">
        <v>491</v>
      </c>
      <c r="V61" s="341" t="s">
        <v>492</v>
      </c>
      <c r="W61" s="341" t="s">
        <v>493</v>
      </c>
      <c r="X61" s="341" t="s">
        <v>494</v>
      </c>
      <c r="Y61" s="341" t="s">
        <v>495</v>
      </c>
      <c r="Z61" s="341" t="s">
        <v>496</v>
      </c>
      <c r="AA61" s="341" t="s">
        <v>497</v>
      </c>
      <c r="AB61" s="341" t="s">
        <v>498</v>
      </c>
      <c r="AC61" s="341" t="s">
        <v>499</v>
      </c>
      <c r="AD61" s="533" t="s">
        <v>500</v>
      </c>
      <c r="AE61" s="533" t="s">
        <v>563</v>
      </c>
      <c r="AF61" s="653" t="s">
        <v>539</v>
      </c>
      <c r="AG61" s="619" t="s">
        <v>947</v>
      </c>
    </row>
    <row r="62" spans="2:33" s="157" customFormat="1" ht="23.15" customHeight="1" thickTop="1" thickBot="1">
      <c r="B62" s="156"/>
      <c r="C62" s="647" t="s">
        <v>393</v>
      </c>
      <c r="D62" s="648"/>
      <c r="E62" s="648"/>
      <c r="F62" s="648"/>
      <c r="G62" s="648"/>
      <c r="H62" s="648"/>
      <c r="I62" s="648"/>
      <c r="J62" s="648"/>
      <c r="K62" s="648"/>
      <c r="L62" s="649">
        <f>SUM(I46:AF46)</f>
        <v>0</v>
      </c>
      <c r="M62" s="654">
        <f t="shared" ref="M62:AE62" si="41">M54</f>
        <v>0</v>
      </c>
      <c r="N62" s="655">
        <f t="shared" si="41"/>
        <v>0</v>
      </c>
      <c r="O62" s="209">
        <f t="shared" si="41"/>
        <v>0</v>
      </c>
      <c r="P62" s="656">
        <f t="shared" si="41"/>
        <v>0</v>
      </c>
      <c r="Q62" s="656">
        <f t="shared" si="41"/>
        <v>0</v>
      </c>
      <c r="R62" s="656">
        <f t="shared" si="41"/>
        <v>0</v>
      </c>
      <c r="S62" s="656">
        <f t="shared" si="41"/>
        <v>0</v>
      </c>
      <c r="T62" s="656">
        <f t="shared" si="41"/>
        <v>0</v>
      </c>
      <c r="U62" s="656">
        <f t="shared" si="41"/>
        <v>0</v>
      </c>
      <c r="V62" s="656">
        <f t="shared" si="41"/>
        <v>0</v>
      </c>
      <c r="W62" s="656">
        <f t="shared" si="41"/>
        <v>0</v>
      </c>
      <c r="X62" s="656">
        <f t="shared" si="41"/>
        <v>0</v>
      </c>
      <c r="Y62" s="656">
        <f t="shared" si="41"/>
        <v>0</v>
      </c>
      <c r="Z62" s="656">
        <f t="shared" si="41"/>
        <v>0</v>
      </c>
      <c r="AA62" s="656">
        <f t="shared" si="41"/>
        <v>0</v>
      </c>
      <c r="AB62" s="656">
        <f t="shared" si="41"/>
        <v>0</v>
      </c>
      <c r="AC62" s="209">
        <f t="shared" si="41"/>
        <v>0</v>
      </c>
      <c r="AD62" s="656">
        <f t="shared" si="41"/>
        <v>0</v>
      </c>
      <c r="AE62" s="656">
        <f t="shared" si="41"/>
        <v>0</v>
      </c>
      <c r="AF62" s="210">
        <f>AF54</f>
        <v>0</v>
      </c>
      <c r="AG62" s="620">
        <f>AF56</f>
        <v>0</v>
      </c>
    </row>
    <row r="63" spans="2:33" s="157" customFormat="1" ht="23.15" customHeight="1" thickBot="1">
      <c r="B63" s="156"/>
      <c r="C63" s="294" t="s">
        <v>392</v>
      </c>
      <c r="D63" s="295"/>
      <c r="E63" s="295"/>
      <c r="F63" s="295"/>
      <c r="G63" s="295"/>
      <c r="H63" s="295"/>
      <c r="I63" s="295"/>
      <c r="J63" s="295"/>
      <c r="K63" s="295"/>
      <c r="L63" s="650" t="e">
        <f>IRR(L62:AG62)</f>
        <v>#NUM!</v>
      </c>
      <c r="N63" s="211"/>
      <c r="O63" s="211"/>
      <c r="P63" s="211"/>
      <c r="Q63" s="211"/>
      <c r="R63" s="211"/>
      <c r="S63" s="211"/>
      <c r="T63" s="211"/>
      <c r="U63" s="651"/>
      <c r="V63" s="211"/>
      <c r="W63" s="211"/>
      <c r="X63" s="211"/>
      <c r="Y63" s="211"/>
      <c r="Z63" s="211"/>
      <c r="AA63" s="211"/>
      <c r="AB63" s="211"/>
      <c r="AC63" s="211"/>
      <c r="AD63" s="211"/>
      <c r="AE63" s="211"/>
      <c r="AF63" s="211"/>
      <c r="AG63" s="159"/>
    </row>
    <row r="64" spans="2:33" s="157" customFormat="1" ht="8.25" customHeight="1">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row>
    <row r="65" spans="2:33" s="212" customFormat="1" ht="14.25" customHeight="1">
      <c r="C65" s="213" t="s">
        <v>66</v>
      </c>
      <c r="D65" s="1284" t="s">
        <v>121</v>
      </c>
      <c r="E65" s="1284"/>
      <c r="F65" s="1284"/>
      <c r="G65" s="1284"/>
      <c r="H65" s="1284"/>
      <c r="I65" s="1284"/>
      <c r="J65" s="1284"/>
      <c r="K65" s="1284"/>
      <c r="L65" s="1284"/>
      <c r="M65" s="1284"/>
      <c r="N65" s="1284"/>
      <c r="O65" s="1284"/>
      <c r="P65" s="1284"/>
      <c r="Q65" s="1284"/>
      <c r="R65" s="1284"/>
      <c r="S65" s="1284"/>
      <c r="T65" s="1284"/>
      <c r="U65" s="1284"/>
      <c r="V65" s="1284"/>
      <c r="W65" s="1284"/>
      <c r="X65" s="1284"/>
      <c r="Y65" s="1284"/>
      <c r="Z65" s="1284"/>
      <c r="AA65" s="1284"/>
      <c r="AB65" s="1284"/>
      <c r="AC65" s="1284"/>
      <c r="AD65" s="1284"/>
      <c r="AE65" s="1284"/>
      <c r="AF65" s="1284"/>
      <c r="AG65" s="1284"/>
    </row>
    <row r="66" spans="2:33" s="212" customFormat="1" ht="14.25" customHeight="1">
      <c r="C66" s="213" t="s">
        <v>67</v>
      </c>
      <c r="D66" s="1285" t="s">
        <v>343</v>
      </c>
      <c r="E66" s="1285"/>
      <c r="F66" s="1285"/>
      <c r="G66" s="1285"/>
      <c r="H66" s="1285"/>
      <c r="I66" s="1285"/>
      <c r="J66" s="1285"/>
      <c r="K66" s="1285"/>
      <c r="L66" s="1285"/>
      <c r="M66" s="1285"/>
      <c r="N66" s="1285"/>
      <c r="O66" s="1285"/>
      <c r="P66" s="1285"/>
      <c r="Q66" s="1285"/>
      <c r="R66" s="1285"/>
      <c r="S66" s="1285"/>
      <c r="T66" s="1285"/>
      <c r="U66" s="1285"/>
      <c r="V66" s="1285"/>
      <c r="W66" s="1285"/>
      <c r="X66" s="1285"/>
      <c r="Y66" s="1285"/>
      <c r="Z66" s="1285"/>
      <c r="AA66" s="1285"/>
      <c r="AB66" s="1285"/>
      <c r="AC66" s="1285"/>
      <c r="AD66" s="1285"/>
      <c r="AE66" s="1285"/>
      <c r="AF66" s="1285"/>
      <c r="AG66" s="1285"/>
    </row>
    <row r="67" spans="2:33" s="212" customFormat="1" ht="14.25" customHeight="1">
      <c r="C67" s="213" t="s">
        <v>163</v>
      </c>
      <c r="D67" s="1285" t="s">
        <v>344</v>
      </c>
      <c r="E67" s="1285"/>
      <c r="F67" s="1285"/>
      <c r="G67" s="1285"/>
      <c r="H67" s="1285"/>
      <c r="I67" s="1285"/>
      <c r="J67" s="1285"/>
      <c r="K67" s="1285"/>
      <c r="L67" s="1285"/>
      <c r="M67" s="1285"/>
      <c r="N67" s="1285"/>
      <c r="O67" s="1285"/>
      <c r="P67" s="1285"/>
      <c r="Q67" s="1285"/>
      <c r="R67" s="1285"/>
      <c r="S67" s="1285"/>
      <c r="T67" s="1285"/>
      <c r="U67" s="1285"/>
      <c r="V67" s="1285"/>
      <c r="W67" s="1285"/>
      <c r="X67" s="1285"/>
      <c r="Y67" s="1285"/>
      <c r="Z67" s="1285"/>
      <c r="AA67" s="1285"/>
      <c r="AB67" s="1285"/>
      <c r="AC67" s="1285"/>
      <c r="AD67" s="1285"/>
      <c r="AE67" s="1285"/>
      <c r="AF67" s="1285"/>
      <c r="AG67" s="1285"/>
    </row>
    <row r="68" spans="2:33" s="212" customFormat="1" ht="14.25" customHeight="1">
      <c r="C68" s="213" t="s">
        <v>161</v>
      </c>
      <c r="D68" s="1284" t="s">
        <v>384</v>
      </c>
      <c r="E68" s="1284"/>
      <c r="F68" s="1284"/>
      <c r="G68" s="1284"/>
      <c r="H68" s="1284"/>
      <c r="I68" s="1284"/>
      <c r="J68" s="1284"/>
      <c r="K68" s="1284"/>
      <c r="L68" s="1284"/>
      <c r="M68" s="1284"/>
      <c r="N68" s="1284"/>
      <c r="O68" s="1284"/>
      <c r="P68" s="1284"/>
      <c r="Q68" s="1284"/>
      <c r="R68" s="1284"/>
      <c r="S68" s="1284"/>
      <c r="T68" s="1284"/>
      <c r="U68" s="1284"/>
      <c r="V68" s="1284"/>
      <c r="W68" s="1284"/>
      <c r="X68" s="1284"/>
      <c r="Y68" s="1284"/>
      <c r="Z68" s="1284"/>
      <c r="AA68" s="1284"/>
      <c r="AB68" s="1284"/>
      <c r="AC68" s="1284"/>
      <c r="AD68" s="1284"/>
      <c r="AE68" s="1284"/>
      <c r="AF68" s="1284"/>
      <c r="AG68" s="1284"/>
    </row>
    <row r="69" spans="2:33" s="212" customFormat="1" ht="14.25" customHeight="1">
      <c r="C69" s="213" t="s">
        <v>162</v>
      </c>
      <c r="D69" s="1262" t="s">
        <v>929</v>
      </c>
      <c r="E69" s="1262"/>
      <c r="F69" s="1262"/>
      <c r="G69" s="1262"/>
      <c r="H69" s="1262"/>
      <c r="I69" s="1262"/>
      <c r="J69" s="1262"/>
      <c r="K69" s="1262"/>
      <c r="L69" s="1262"/>
      <c r="M69" s="1262"/>
      <c r="N69" s="1262"/>
      <c r="O69" s="1262"/>
      <c r="P69" s="1262"/>
      <c r="Q69" s="1262"/>
      <c r="R69" s="1262"/>
      <c r="S69" s="1262"/>
      <c r="T69" s="1262"/>
      <c r="U69" s="1262"/>
      <c r="V69" s="1262"/>
      <c r="W69" s="1262"/>
      <c r="X69" s="1262"/>
      <c r="Y69" s="1262"/>
      <c r="Z69" s="1262"/>
      <c r="AA69" s="1262"/>
      <c r="AB69" s="1262"/>
      <c r="AC69" s="1262"/>
      <c r="AD69" s="1262"/>
      <c r="AE69" s="1262"/>
      <c r="AF69" s="1262"/>
      <c r="AG69" s="1262"/>
    </row>
    <row r="70" spans="2:33" s="165" customFormat="1" ht="14.25" customHeight="1" thickBot="1">
      <c r="B70" s="181"/>
      <c r="C70" s="167"/>
      <c r="D70" s="167"/>
    </row>
    <row r="71" spans="2:33" s="165" customFormat="1" ht="14.25" customHeight="1">
      <c r="B71" s="167"/>
      <c r="C71" s="167"/>
      <c r="D71" s="167"/>
      <c r="AE71" s="1278" t="s">
        <v>215</v>
      </c>
      <c r="AF71" s="1279"/>
      <c r="AG71" s="1280"/>
    </row>
    <row r="72" spans="2:33" s="165" customFormat="1" ht="14.25" customHeight="1" thickBot="1">
      <c r="AE72" s="1281"/>
      <c r="AF72" s="1282"/>
      <c r="AG72" s="1283"/>
    </row>
    <row r="73" spans="2:33" s="165" customFormat="1" ht="8.25" customHeight="1"/>
  </sheetData>
  <mergeCells count="62">
    <mergeCell ref="F21:H21"/>
    <mergeCell ref="C1:AG1"/>
    <mergeCell ref="C2:AG2"/>
    <mergeCell ref="C4:H6"/>
    <mergeCell ref="I4:L4"/>
    <mergeCell ref="F14:H14"/>
    <mergeCell ref="E15:H15"/>
    <mergeCell ref="E16:H16"/>
    <mergeCell ref="E20:H20"/>
    <mergeCell ref="D7:H7"/>
    <mergeCell ref="E8:H8"/>
    <mergeCell ref="E9:H9"/>
    <mergeCell ref="E13:H13"/>
    <mergeCell ref="F17:H17"/>
    <mergeCell ref="F18:H18"/>
    <mergeCell ref="F19:H19"/>
    <mergeCell ref="D30:H30"/>
    <mergeCell ref="D22:H22"/>
    <mergeCell ref="E23:H23"/>
    <mergeCell ref="E24:H24"/>
    <mergeCell ref="E25:H25"/>
    <mergeCell ref="D26:H26"/>
    <mergeCell ref="D27:H27"/>
    <mergeCell ref="E28:H28"/>
    <mergeCell ref="D29:H29"/>
    <mergeCell ref="AE71:AG72"/>
    <mergeCell ref="D65:AG65"/>
    <mergeCell ref="D66:AG66"/>
    <mergeCell ref="D67:AG67"/>
    <mergeCell ref="D68:AG68"/>
    <mergeCell ref="M4:AF4"/>
    <mergeCell ref="C59:K61"/>
    <mergeCell ref="D69:AG69"/>
    <mergeCell ref="E50:H50"/>
    <mergeCell ref="E51:H51"/>
    <mergeCell ref="E52:H52"/>
    <mergeCell ref="C53:H53"/>
    <mergeCell ref="C54:H54"/>
    <mergeCell ref="C55:H55"/>
    <mergeCell ref="C56:H56"/>
    <mergeCell ref="L59:L61"/>
    <mergeCell ref="C49:H49"/>
    <mergeCell ref="D37:H37"/>
    <mergeCell ref="D38:H38"/>
    <mergeCell ref="E48:H48"/>
    <mergeCell ref="I41:L41"/>
    <mergeCell ref="F10:H10"/>
    <mergeCell ref="F11:H11"/>
    <mergeCell ref="F12:H12"/>
    <mergeCell ref="M59:AF59"/>
    <mergeCell ref="M41:AF41"/>
    <mergeCell ref="D31:H31"/>
    <mergeCell ref="D32:H32"/>
    <mergeCell ref="D33:H33"/>
    <mergeCell ref="D34:H34"/>
    <mergeCell ref="D35:H35"/>
    <mergeCell ref="D36:F36"/>
    <mergeCell ref="C41:H43"/>
    <mergeCell ref="C44:H44"/>
    <mergeCell ref="E45:H45"/>
    <mergeCell ref="E46:H46"/>
    <mergeCell ref="E47:H47"/>
  </mergeCells>
  <phoneticPr fontId="26"/>
  <printOptions horizontalCentered="1"/>
  <pageMargins left="0.39370078740157483" right="0.39370078740157483" top="0.78740157480314965" bottom="0.59055118110236227" header="0.51181102362204722" footer="0.78740157480314965"/>
  <pageSetup paperSize="8" scale="47" fitToHeight="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S36"/>
  <sheetViews>
    <sheetView view="pageBreakPreview" zoomScale="115" zoomScaleNormal="100" zoomScaleSheetLayoutView="115" workbookViewId="0">
      <selection activeCell="AA24" sqref="AA24"/>
    </sheetView>
  </sheetViews>
  <sheetFormatPr defaultColWidth="9" defaultRowHeight="12"/>
  <cols>
    <col min="1" max="1" width="3.90625" style="165" customWidth="1"/>
    <col min="2" max="2" width="2.6328125" style="165" customWidth="1"/>
    <col min="3" max="5" width="3.08984375" style="165" customWidth="1"/>
    <col min="6" max="6" width="2.6328125" style="165" customWidth="1"/>
    <col min="7" max="7" width="46.6328125" style="165" customWidth="1"/>
    <col min="8" max="9" width="15.6328125" style="165" customWidth="1"/>
    <col min="10" max="10" width="13.6328125" style="165" customWidth="1"/>
    <col min="11" max="11" width="21.453125" style="165" customWidth="1"/>
    <col min="12" max="12" width="20.6328125" style="165" customWidth="1"/>
    <col min="13" max="13" width="2.6328125" style="165" customWidth="1"/>
    <col min="14" max="26" width="12.6328125" style="165" customWidth="1"/>
    <col min="27" max="27" width="3.08984375" style="165" customWidth="1"/>
    <col min="28" max="41" width="12.6328125" style="165" customWidth="1"/>
    <col min="42" max="61" width="13.6328125" style="165" customWidth="1"/>
    <col min="62" max="16384" width="9" style="165"/>
  </cols>
  <sheetData>
    <row r="1" spans="2:19" s="158" customFormat="1" ht="20.149999999999999" customHeight="1">
      <c r="C1" s="1322" t="s">
        <v>571</v>
      </c>
      <c r="D1" s="1125"/>
      <c r="E1" s="1125"/>
      <c r="F1" s="1125"/>
      <c r="G1" s="1125"/>
      <c r="H1" s="1125"/>
      <c r="I1" s="1125"/>
      <c r="J1" s="1125"/>
      <c r="K1" s="1125"/>
      <c r="L1" s="1125"/>
      <c r="M1" s="167"/>
      <c r="N1" s="167"/>
      <c r="O1" s="167"/>
      <c r="P1" s="167"/>
    </row>
    <row r="2" spans="2:19" s="158" customFormat="1" ht="10" customHeight="1">
      <c r="B2" s="168"/>
      <c r="C2" s="167"/>
      <c r="D2" s="167"/>
      <c r="E2" s="167"/>
      <c r="F2" s="167"/>
      <c r="G2" s="130"/>
      <c r="H2" s="136"/>
      <c r="I2" s="136"/>
      <c r="J2" s="136"/>
      <c r="K2" s="136"/>
      <c r="L2" s="136"/>
      <c r="M2" s="167"/>
    </row>
    <row r="3" spans="2:19" s="184" customFormat="1" ht="20.5" customHeight="1">
      <c r="B3" s="182"/>
      <c r="C3" s="1085" t="s">
        <v>906</v>
      </c>
      <c r="D3" s="1085"/>
      <c r="E3" s="1085"/>
      <c r="F3" s="1085"/>
      <c r="G3" s="1085"/>
      <c r="H3" s="1085"/>
      <c r="I3" s="1085"/>
      <c r="J3" s="1085"/>
      <c r="K3" s="1085"/>
      <c r="L3" s="1085"/>
      <c r="M3" s="130"/>
      <c r="N3" s="130"/>
      <c r="O3" s="130"/>
      <c r="P3" s="130"/>
      <c r="Q3" s="183"/>
      <c r="R3" s="183"/>
      <c r="S3" s="183"/>
    </row>
    <row r="4" spans="2:19" ht="8.25" customHeight="1" thickBot="1">
      <c r="B4" s="130"/>
      <c r="C4" s="130"/>
      <c r="D4" s="130"/>
      <c r="E4" s="130"/>
      <c r="F4" s="130"/>
      <c r="G4" s="130"/>
      <c r="H4" s="130"/>
      <c r="I4" s="130"/>
      <c r="J4" s="130"/>
      <c r="K4" s="130"/>
      <c r="L4" s="130"/>
      <c r="M4" s="130"/>
      <c r="N4" s="130"/>
      <c r="O4" s="130"/>
      <c r="P4" s="130"/>
    </row>
    <row r="5" spans="2:19" ht="20.149999999999999" customHeight="1">
      <c r="C5" s="1323" t="s">
        <v>135</v>
      </c>
      <c r="D5" s="1324"/>
      <c r="E5" s="1324"/>
      <c r="F5" s="1324"/>
      <c r="G5" s="1325"/>
      <c r="H5" s="464" t="s">
        <v>125</v>
      </c>
      <c r="I5" s="465" t="s">
        <v>397</v>
      </c>
      <c r="J5" s="1329" t="s">
        <v>302</v>
      </c>
      <c r="K5" s="1325"/>
      <c r="L5" s="1331" t="s">
        <v>458</v>
      </c>
      <c r="M5" s="185"/>
    </row>
    <row r="6" spans="2:19" ht="20.149999999999999" customHeight="1" thickBot="1">
      <c r="C6" s="1326"/>
      <c r="D6" s="1327"/>
      <c r="E6" s="1327"/>
      <c r="F6" s="1327"/>
      <c r="G6" s="1328"/>
      <c r="H6" s="320" t="s">
        <v>126</v>
      </c>
      <c r="I6" s="320" t="s">
        <v>131</v>
      </c>
      <c r="J6" s="1330"/>
      <c r="K6" s="1328"/>
      <c r="L6" s="1332"/>
      <c r="M6" s="185"/>
    </row>
    <row r="7" spans="2:19" s="186" customFormat="1" ht="20.149999999999999" customHeight="1" thickTop="1">
      <c r="C7" s="266"/>
      <c r="D7" s="187"/>
      <c r="E7" s="190"/>
      <c r="F7" s="276" t="s">
        <v>89</v>
      </c>
      <c r="G7" s="466"/>
      <c r="H7" s="461"/>
      <c r="I7" s="461"/>
      <c r="J7" s="467"/>
      <c r="K7" s="468"/>
      <c r="L7" s="469"/>
      <c r="M7" s="185"/>
    </row>
    <row r="8" spans="2:19" s="186" customFormat="1" ht="20.149999999999999" customHeight="1">
      <c r="C8" s="266"/>
      <c r="D8" s="187"/>
      <c r="E8" s="190"/>
      <c r="F8" s="916" t="s">
        <v>89</v>
      </c>
      <c r="G8" s="917"/>
      <c r="H8" s="918"/>
      <c r="I8" s="918"/>
      <c r="J8" s="919"/>
      <c r="K8" s="920"/>
      <c r="L8" s="921"/>
      <c r="M8" s="185"/>
    </row>
    <row r="9" spans="2:19" s="186" customFormat="1" ht="20.149999999999999" customHeight="1">
      <c r="C9" s="266"/>
      <c r="D9" s="187"/>
      <c r="E9" s="190"/>
      <c r="F9" s="189" t="s">
        <v>89</v>
      </c>
      <c r="G9" s="470"/>
      <c r="H9" s="463"/>
      <c r="I9" s="463"/>
      <c r="J9" s="471"/>
      <c r="K9" s="472"/>
      <c r="L9" s="473"/>
      <c r="M9" s="185"/>
    </row>
    <row r="10" spans="2:19" s="186" customFormat="1" ht="20.149999999999999" customHeight="1">
      <c r="C10" s="266"/>
      <c r="D10" s="187"/>
      <c r="E10" s="272" t="s">
        <v>128</v>
      </c>
      <c r="F10" s="1115" t="s">
        <v>132</v>
      </c>
      <c r="G10" s="1305"/>
      <c r="H10" s="188"/>
      <c r="I10" s="188"/>
      <c r="J10" s="474"/>
      <c r="K10" s="306"/>
      <c r="L10" s="475"/>
      <c r="M10" s="185"/>
    </row>
    <row r="11" spans="2:19" s="186" customFormat="1" ht="20.149999999999999" customHeight="1">
      <c r="C11" s="266"/>
      <c r="D11" s="187"/>
      <c r="E11" s="190"/>
      <c r="F11" s="910" t="s">
        <v>89</v>
      </c>
      <c r="G11" s="911"/>
      <c r="H11" s="912"/>
      <c r="I11" s="912"/>
      <c r="J11" s="913" t="s">
        <v>351</v>
      </c>
      <c r="K11" s="914"/>
      <c r="L11" s="915"/>
      <c r="M11" s="185"/>
    </row>
    <row r="12" spans="2:19" s="186" customFormat="1" ht="20.149999999999999" customHeight="1">
      <c r="C12" s="266"/>
      <c r="D12" s="187"/>
      <c r="E12" s="190"/>
      <c r="F12" s="916" t="s">
        <v>89</v>
      </c>
      <c r="G12" s="917"/>
      <c r="H12" s="918"/>
      <c r="I12" s="918"/>
      <c r="J12" s="919"/>
      <c r="K12" s="920"/>
      <c r="L12" s="921"/>
      <c r="M12" s="185"/>
    </row>
    <row r="13" spans="2:19" s="186" customFormat="1" ht="20.149999999999999" customHeight="1">
      <c r="C13" s="266"/>
      <c r="D13" s="187"/>
      <c r="E13" s="190"/>
      <c r="F13" s="189" t="s">
        <v>89</v>
      </c>
      <c r="G13" s="470"/>
      <c r="H13" s="463"/>
      <c r="I13" s="463"/>
      <c r="J13" s="471"/>
      <c r="K13" s="472"/>
      <c r="L13" s="473"/>
      <c r="M13" s="185"/>
    </row>
    <row r="14" spans="2:19" s="186" customFormat="1" ht="20.149999999999999" customHeight="1">
      <c r="C14" s="266"/>
      <c r="D14" s="187"/>
      <c r="E14" s="272" t="s">
        <v>129</v>
      </c>
      <c r="F14" s="1115" t="s">
        <v>441</v>
      </c>
      <c r="G14" s="1305"/>
      <c r="H14" s="192"/>
      <c r="I14" s="191"/>
      <c r="J14" s="481"/>
      <c r="K14" s="309"/>
      <c r="L14" s="482"/>
      <c r="M14" s="185"/>
    </row>
    <row r="15" spans="2:19" s="186" customFormat="1" ht="20.149999999999999" customHeight="1">
      <c r="C15" s="537" t="s">
        <v>87</v>
      </c>
      <c r="D15" s="1114" t="s">
        <v>908</v>
      </c>
      <c r="E15" s="1115"/>
      <c r="F15" s="1320"/>
      <c r="G15" s="1321"/>
      <c r="H15" s="188">
        <f>(H10+H14)</f>
        <v>0</v>
      </c>
      <c r="I15" s="188">
        <f>(I10+I14)</f>
        <v>0</v>
      </c>
      <c r="J15" s="483" t="s">
        <v>907</v>
      </c>
      <c r="K15" s="283"/>
      <c r="L15" s="281"/>
      <c r="M15" s="185"/>
    </row>
    <row r="16" spans="2:19" s="186" customFormat="1" ht="20.149999999999999" customHeight="1">
      <c r="C16" s="261"/>
      <c r="D16" s="187"/>
      <c r="E16" s="190"/>
      <c r="F16" s="276" t="s">
        <v>89</v>
      </c>
      <c r="G16" s="466"/>
      <c r="H16" s="461"/>
      <c r="I16" s="461"/>
      <c r="J16" s="467"/>
      <c r="K16" s="468"/>
      <c r="L16" s="469"/>
      <c r="M16" s="185"/>
    </row>
    <row r="17" spans="3:13" s="186" customFormat="1" ht="20.149999999999999" customHeight="1">
      <c r="C17" s="261"/>
      <c r="D17" s="187"/>
      <c r="E17" s="190"/>
      <c r="F17" s="916" t="s">
        <v>89</v>
      </c>
      <c r="G17" s="917"/>
      <c r="H17" s="918"/>
      <c r="I17" s="918"/>
      <c r="J17" s="919"/>
      <c r="K17" s="920"/>
      <c r="L17" s="921"/>
      <c r="M17" s="185"/>
    </row>
    <row r="18" spans="3:13" s="186" customFormat="1" ht="20.149999999999999" customHeight="1">
      <c r="C18" s="261"/>
      <c r="D18" s="187"/>
      <c r="E18" s="190"/>
      <c r="F18" s="189" t="s">
        <v>89</v>
      </c>
      <c r="G18" s="470"/>
      <c r="H18" s="463"/>
      <c r="I18" s="463"/>
      <c r="J18" s="471"/>
      <c r="K18" s="472"/>
      <c r="L18" s="473"/>
      <c r="M18" s="185"/>
    </row>
    <row r="19" spans="3:13" s="186" customFormat="1" ht="20.149999999999999" customHeight="1">
      <c r="C19" s="261"/>
      <c r="D19" s="187"/>
      <c r="E19" s="189" t="s">
        <v>128</v>
      </c>
      <c r="F19" s="1115" t="s">
        <v>132</v>
      </c>
      <c r="G19" s="1305"/>
      <c r="H19" s="188"/>
      <c r="I19" s="188"/>
      <c r="J19" s="474"/>
      <c r="K19" s="306"/>
      <c r="L19" s="475"/>
      <c r="M19" s="185"/>
    </row>
    <row r="20" spans="3:13" s="186" customFormat="1" ht="20.149999999999999" customHeight="1">
      <c r="C20" s="261"/>
      <c r="D20" s="187"/>
      <c r="E20" s="190"/>
      <c r="F20" s="476" t="s">
        <v>89</v>
      </c>
      <c r="G20" s="477"/>
      <c r="H20" s="462"/>
      <c r="I20" s="462"/>
      <c r="J20" s="478" t="s">
        <v>351</v>
      </c>
      <c r="K20" s="479"/>
      <c r="L20" s="480"/>
      <c r="M20" s="185"/>
    </row>
    <row r="21" spans="3:13" s="186" customFormat="1" ht="20.149999999999999" customHeight="1">
      <c r="C21" s="261"/>
      <c r="D21" s="187"/>
      <c r="E21" s="190"/>
      <c r="F21" s="916" t="s">
        <v>89</v>
      </c>
      <c r="G21" s="917"/>
      <c r="H21" s="918"/>
      <c r="I21" s="918"/>
      <c r="J21" s="919"/>
      <c r="K21" s="920"/>
      <c r="L21" s="921"/>
      <c r="M21" s="185"/>
    </row>
    <row r="22" spans="3:13" s="186" customFormat="1" ht="20.149999999999999" customHeight="1">
      <c r="C22" s="261"/>
      <c r="D22" s="187"/>
      <c r="E22" s="190"/>
      <c r="F22" s="189" t="s">
        <v>89</v>
      </c>
      <c r="G22" s="470"/>
      <c r="H22" s="463"/>
      <c r="I22" s="463"/>
      <c r="J22" s="471"/>
      <c r="K22" s="472"/>
      <c r="L22" s="473"/>
      <c r="M22" s="185"/>
    </row>
    <row r="23" spans="3:13" s="186" customFormat="1" ht="20.149999999999999" customHeight="1">
      <c r="C23" s="261"/>
      <c r="D23" s="274"/>
      <c r="E23" s="189" t="s">
        <v>303</v>
      </c>
      <c r="F23" s="1115" t="s">
        <v>133</v>
      </c>
      <c r="G23" s="1305"/>
      <c r="H23" s="192"/>
      <c r="I23" s="191"/>
      <c r="J23" s="481"/>
      <c r="K23" s="309"/>
      <c r="L23" s="482"/>
      <c r="M23" s="185"/>
    </row>
    <row r="24" spans="3:13" s="186" customFormat="1" ht="20.149999999999999" customHeight="1" thickBot="1">
      <c r="C24" s="485" t="s">
        <v>90</v>
      </c>
      <c r="D24" s="1310" t="s">
        <v>909</v>
      </c>
      <c r="E24" s="1310"/>
      <c r="F24" s="1311"/>
      <c r="G24" s="1312"/>
      <c r="H24" s="486">
        <f>(H19+H23)</f>
        <v>0</v>
      </c>
      <c r="I24" s="486">
        <f>(I19+I23)</f>
        <v>0</v>
      </c>
      <c r="J24" s="487" t="s">
        <v>907</v>
      </c>
      <c r="K24" s="488"/>
      <c r="L24" s="489"/>
      <c r="M24" s="185"/>
    </row>
    <row r="25" spans="3:13" ht="20.149999999999999" customHeight="1" thickTop="1" thickBot="1">
      <c r="C25" s="1313" t="s">
        <v>304</v>
      </c>
      <c r="D25" s="1314"/>
      <c r="E25" s="1314"/>
      <c r="F25" s="1314"/>
      <c r="G25" s="1315"/>
      <c r="H25" s="194">
        <f>SUM(H15,H24)</f>
        <v>0</v>
      </c>
      <c r="I25" s="194">
        <f>SUM(I15,I24)</f>
        <v>0</v>
      </c>
      <c r="J25" s="322"/>
      <c r="K25" s="484"/>
      <c r="L25" s="284"/>
    </row>
    <row r="26" spans="3:13" ht="8.25" customHeight="1"/>
    <row r="27" spans="3:13" ht="13.5" customHeight="1">
      <c r="C27" s="163" t="s">
        <v>66</v>
      </c>
      <c r="D27" s="1262" t="s">
        <v>124</v>
      </c>
      <c r="E27" s="1262"/>
      <c r="F27" s="1316"/>
      <c r="G27" s="1316"/>
      <c r="H27" s="1316"/>
      <c r="I27" s="1316"/>
      <c r="J27" s="1316"/>
      <c r="K27" s="1316"/>
      <c r="L27" s="1316"/>
    </row>
    <row r="28" spans="3:13" ht="13.5" customHeight="1">
      <c r="C28" s="163" t="s">
        <v>67</v>
      </c>
      <c r="D28" s="1285" t="s">
        <v>344</v>
      </c>
      <c r="E28" s="1285"/>
      <c r="F28" s="1316"/>
      <c r="G28" s="1316"/>
      <c r="H28" s="1316"/>
      <c r="I28" s="1316"/>
      <c r="J28" s="1316"/>
      <c r="K28" s="1316"/>
      <c r="L28" s="1316"/>
    </row>
    <row r="29" spans="3:13" ht="13.5" customHeight="1">
      <c r="C29" s="163" t="s">
        <v>68</v>
      </c>
      <c r="D29" s="1262" t="s">
        <v>349</v>
      </c>
      <c r="E29" s="1262"/>
      <c r="F29" s="1316"/>
      <c r="G29" s="1316"/>
      <c r="H29" s="1316"/>
      <c r="I29" s="1316"/>
      <c r="J29" s="1316"/>
      <c r="K29" s="1316"/>
      <c r="L29" s="1316"/>
    </row>
    <row r="30" spans="3:13" ht="24" customHeight="1">
      <c r="C30" s="163" t="s">
        <v>164</v>
      </c>
      <c r="D30" s="1317" t="s">
        <v>459</v>
      </c>
      <c r="E30" s="1317"/>
      <c r="F30" s="1262"/>
      <c r="G30" s="1262"/>
      <c r="H30" s="1262"/>
      <c r="I30" s="1262"/>
      <c r="J30" s="1262"/>
      <c r="K30" s="1262"/>
      <c r="L30" s="1262"/>
    </row>
    <row r="31" spans="3:13" ht="24.75" customHeight="1">
      <c r="C31" s="163" t="s">
        <v>161</v>
      </c>
      <c r="D31" s="1318" t="s">
        <v>559</v>
      </c>
      <c r="E31" s="1318"/>
      <c r="F31" s="1317"/>
      <c r="G31" s="1317"/>
      <c r="H31" s="1317"/>
      <c r="I31" s="1317"/>
      <c r="J31" s="1317"/>
      <c r="K31" s="1317"/>
      <c r="L31" s="1319"/>
    </row>
    <row r="32" spans="3:13" ht="13.5" customHeight="1">
      <c r="C32" s="163" t="s">
        <v>162</v>
      </c>
      <c r="D32" s="1262" t="s">
        <v>777</v>
      </c>
      <c r="E32" s="1262"/>
      <c r="F32" s="1316"/>
      <c r="G32" s="1316"/>
      <c r="H32" s="1316"/>
      <c r="I32" s="1316"/>
      <c r="J32" s="1316"/>
      <c r="K32" s="1316"/>
      <c r="L32" s="1316"/>
    </row>
    <row r="33" spans="3:12" ht="13.5" customHeight="1" thickBot="1">
      <c r="C33" s="163" t="s">
        <v>165</v>
      </c>
      <c r="D33" s="1262" t="s">
        <v>778</v>
      </c>
      <c r="E33" s="1262"/>
      <c r="F33" s="1316"/>
      <c r="G33" s="1316"/>
      <c r="H33" s="1316"/>
      <c r="I33" s="1316"/>
      <c r="J33" s="1316"/>
      <c r="K33" s="1316"/>
      <c r="L33" s="1316"/>
    </row>
    <row r="34" spans="3:12" ht="12" customHeight="1">
      <c r="J34" s="180"/>
      <c r="K34" s="1306" t="s">
        <v>215</v>
      </c>
      <c r="L34" s="1307"/>
    </row>
    <row r="35" spans="3:12" ht="12.75" customHeight="1" thickBot="1">
      <c r="J35" s="180"/>
      <c r="K35" s="1308"/>
      <c r="L35" s="1309"/>
    </row>
    <row r="36" spans="3:12" ht="8.25" customHeight="1"/>
  </sheetData>
  <mergeCells count="20">
    <mergeCell ref="F14:G14"/>
    <mergeCell ref="D15:G15"/>
    <mergeCell ref="F19:G19"/>
    <mergeCell ref="F10:G10"/>
    <mergeCell ref="C1:L1"/>
    <mergeCell ref="C3:L3"/>
    <mergeCell ref="C5:G6"/>
    <mergeCell ref="J5:K6"/>
    <mergeCell ref="L5:L6"/>
    <mergeCell ref="F23:G23"/>
    <mergeCell ref="K34:L35"/>
    <mergeCell ref="D24:G24"/>
    <mergeCell ref="C25:G25"/>
    <mergeCell ref="D27:L27"/>
    <mergeCell ref="D28:L28"/>
    <mergeCell ref="D29:L29"/>
    <mergeCell ref="D30:L30"/>
    <mergeCell ref="D31:L31"/>
    <mergeCell ref="D32:L32"/>
    <mergeCell ref="D33:L33"/>
  </mergeCells>
  <phoneticPr fontId="26"/>
  <printOptions horizontalCentered="1"/>
  <pageMargins left="0.78740157480314965" right="0.78740157480314965" top="0.78740157480314965" bottom="0.78740157480314965" header="0.51181102362204722" footer="0.51181102362204722"/>
  <pageSetup paperSize="8" scale="8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2BD3F-E06B-4320-A270-480ED637BA3D}">
  <dimension ref="B1:S44"/>
  <sheetViews>
    <sheetView view="pageBreakPreview" zoomScale="115" zoomScaleNormal="100" zoomScaleSheetLayoutView="115" workbookViewId="0">
      <selection activeCell="AA24" sqref="AA24"/>
    </sheetView>
  </sheetViews>
  <sheetFormatPr defaultColWidth="9" defaultRowHeight="12"/>
  <cols>
    <col min="1" max="1" width="3.90625" style="165" customWidth="1"/>
    <col min="2" max="2" width="2.6328125" style="165" customWidth="1"/>
    <col min="3" max="5" width="3.08984375" style="165" customWidth="1"/>
    <col min="6" max="6" width="2.6328125" style="165" customWidth="1"/>
    <col min="7" max="7" width="46.6328125" style="165" customWidth="1"/>
    <col min="8" max="9" width="15.6328125" style="165" customWidth="1"/>
    <col min="10" max="10" width="13.6328125" style="165" customWidth="1"/>
    <col min="11" max="11" width="21.453125" style="165" customWidth="1"/>
    <col min="12" max="12" width="20.6328125" style="165" customWidth="1"/>
    <col min="13" max="13" width="2.6328125" style="165" customWidth="1"/>
    <col min="14" max="26" width="12.6328125" style="165" customWidth="1"/>
    <col min="27" max="27" width="3.08984375" style="165" customWidth="1"/>
    <col min="28" max="41" width="12.6328125" style="165" customWidth="1"/>
    <col min="42" max="61" width="13.6328125" style="165" customWidth="1"/>
    <col min="62" max="16384" width="9" style="165"/>
  </cols>
  <sheetData>
    <row r="1" spans="2:19" s="158" customFormat="1" ht="20.149999999999999" customHeight="1">
      <c r="C1" s="1322" t="s">
        <v>572</v>
      </c>
      <c r="D1" s="1125"/>
      <c r="E1" s="1125"/>
      <c r="F1" s="1125"/>
      <c r="G1" s="1125"/>
      <c r="H1" s="1125"/>
      <c r="I1" s="1125"/>
      <c r="J1" s="1125"/>
      <c r="K1" s="1125"/>
      <c r="L1" s="1125"/>
      <c r="M1" s="167"/>
      <c r="N1" s="167"/>
      <c r="O1" s="167"/>
      <c r="P1" s="167"/>
    </row>
    <row r="2" spans="2:19" s="158" customFormat="1" ht="10" customHeight="1">
      <c r="B2" s="168"/>
      <c r="C2" s="167"/>
      <c r="D2" s="167"/>
      <c r="E2" s="167"/>
      <c r="F2" s="167"/>
      <c r="G2" s="130"/>
      <c r="H2" s="136"/>
      <c r="I2" s="136"/>
      <c r="J2" s="136"/>
      <c r="K2" s="136"/>
      <c r="L2" s="136"/>
      <c r="M2" s="167"/>
    </row>
    <row r="3" spans="2:19" s="184" customFormat="1" ht="20.5" customHeight="1">
      <c r="B3" s="182"/>
      <c r="C3" s="1085" t="s">
        <v>910</v>
      </c>
      <c r="D3" s="1085"/>
      <c r="E3" s="1085"/>
      <c r="F3" s="1085"/>
      <c r="G3" s="1085"/>
      <c r="H3" s="1085"/>
      <c r="I3" s="1085"/>
      <c r="J3" s="1085"/>
      <c r="K3" s="1085"/>
      <c r="L3" s="1085"/>
      <c r="M3" s="130"/>
      <c r="N3" s="130"/>
      <c r="O3" s="130"/>
      <c r="P3" s="130"/>
      <c r="Q3" s="183"/>
      <c r="R3" s="183"/>
      <c r="S3" s="183"/>
    </row>
    <row r="4" spans="2:19" ht="8.25" customHeight="1" thickBot="1">
      <c r="B4" s="130"/>
      <c r="C4" s="130"/>
      <c r="D4" s="130"/>
      <c r="E4" s="130"/>
      <c r="F4" s="130"/>
      <c r="G4" s="130"/>
      <c r="H4" s="130"/>
      <c r="I4" s="130"/>
      <c r="J4" s="130"/>
      <c r="K4" s="130"/>
      <c r="L4" s="130"/>
      <c r="M4" s="130"/>
      <c r="N4" s="130"/>
      <c r="O4" s="130"/>
      <c r="P4" s="130"/>
    </row>
    <row r="5" spans="2:19" ht="20.149999999999999" customHeight="1">
      <c r="C5" s="1323" t="s">
        <v>135</v>
      </c>
      <c r="D5" s="1324"/>
      <c r="E5" s="1324"/>
      <c r="F5" s="1324"/>
      <c r="G5" s="1325"/>
      <c r="H5" s="464" t="s">
        <v>125</v>
      </c>
      <c r="I5" s="465" t="s">
        <v>397</v>
      </c>
      <c r="J5" s="1329" t="s">
        <v>302</v>
      </c>
      <c r="K5" s="1325"/>
      <c r="L5" s="1331" t="s">
        <v>458</v>
      </c>
      <c r="M5" s="185"/>
    </row>
    <row r="6" spans="2:19" ht="20.149999999999999" customHeight="1" thickBot="1">
      <c r="C6" s="1326"/>
      <c r="D6" s="1327"/>
      <c r="E6" s="1327"/>
      <c r="F6" s="1327"/>
      <c r="G6" s="1328"/>
      <c r="H6" s="320" t="s">
        <v>126</v>
      </c>
      <c r="I6" s="320" t="s">
        <v>131</v>
      </c>
      <c r="J6" s="1330"/>
      <c r="K6" s="1328"/>
      <c r="L6" s="1332"/>
      <c r="M6" s="185"/>
    </row>
    <row r="7" spans="2:19" s="186" customFormat="1" ht="20.149999999999999" customHeight="1" thickTop="1">
      <c r="C7" s="266"/>
      <c r="D7" s="187"/>
      <c r="E7" s="190"/>
      <c r="F7" s="276" t="s">
        <v>89</v>
      </c>
      <c r="G7" s="466"/>
      <c r="H7" s="461"/>
      <c r="I7" s="461"/>
      <c r="J7" s="467"/>
      <c r="K7" s="468"/>
      <c r="L7" s="469"/>
      <c r="M7" s="185"/>
    </row>
    <row r="8" spans="2:19" s="186" customFormat="1" ht="20.149999999999999" customHeight="1">
      <c r="C8" s="266"/>
      <c r="D8" s="187"/>
      <c r="E8" s="190"/>
      <c r="F8" s="916" t="s">
        <v>89</v>
      </c>
      <c r="G8" s="917"/>
      <c r="H8" s="918"/>
      <c r="I8" s="918"/>
      <c r="J8" s="919"/>
      <c r="K8" s="920"/>
      <c r="L8" s="921"/>
      <c r="M8" s="185"/>
    </row>
    <row r="9" spans="2:19" s="186" customFormat="1" ht="20.149999999999999" customHeight="1">
      <c r="C9" s="266"/>
      <c r="D9" s="187"/>
      <c r="E9" s="190"/>
      <c r="F9" s="189" t="s">
        <v>89</v>
      </c>
      <c r="G9" s="470"/>
      <c r="H9" s="463"/>
      <c r="I9" s="463"/>
      <c r="J9" s="471"/>
      <c r="K9" s="472"/>
      <c r="L9" s="473"/>
      <c r="M9" s="185"/>
    </row>
    <row r="10" spans="2:19" s="186" customFormat="1" ht="20.149999999999999" customHeight="1">
      <c r="C10" s="266"/>
      <c r="D10" s="187"/>
      <c r="E10" s="272" t="s">
        <v>128</v>
      </c>
      <c r="F10" s="1115" t="s">
        <v>911</v>
      </c>
      <c r="G10" s="1305"/>
      <c r="H10" s="188"/>
      <c r="I10" s="188"/>
      <c r="J10" s="474"/>
      <c r="K10" s="306"/>
      <c r="L10" s="475"/>
      <c r="M10" s="185"/>
    </row>
    <row r="11" spans="2:19" s="186" customFormat="1" ht="20.149999999999999" customHeight="1">
      <c r="C11" s="266"/>
      <c r="D11" s="187"/>
      <c r="E11" s="190"/>
      <c r="F11" s="910" t="s">
        <v>89</v>
      </c>
      <c r="G11" s="911"/>
      <c r="H11" s="912"/>
      <c r="I11" s="912"/>
      <c r="J11" s="913"/>
      <c r="K11" s="914"/>
      <c r="L11" s="915"/>
      <c r="M11" s="185"/>
    </row>
    <row r="12" spans="2:19" s="186" customFormat="1" ht="20.149999999999999" customHeight="1">
      <c r="C12" s="266"/>
      <c r="D12" s="187"/>
      <c r="E12" s="190"/>
      <c r="F12" s="916" t="s">
        <v>89</v>
      </c>
      <c r="G12" s="917"/>
      <c r="H12" s="918"/>
      <c r="I12" s="918"/>
      <c r="J12" s="919"/>
      <c r="K12" s="920"/>
      <c r="L12" s="921"/>
      <c r="M12" s="185"/>
    </row>
    <row r="13" spans="2:19" s="186" customFormat="1" ht="20.149999999999999" customHeight="1">
      <c r="C13" s="266"/>
      <c r="D13" s="187"/>
      <c r="E13" s="190"/>
      <c r="F13" s="189" t="s">
        <v>89</v>
      </c>
      <c r="G13" s="470"/>
      <c r="H13" s="463"/>
      <c r="I13" s="463"/>
      <c r="J13" s="471"/>
      <c r="K13" s="472"/>
      <c r="L13" s="473"/>
      <c r="M13" s="185"/>
    </row>
    <row r="14" spans="2:19" s="186" customFormat="1" ht="20.149999999999999" customHeight="1">
      <c r="C14" s="266"/>
      <c r="D14" s="187"/>
      <c r="E14" s="272" t="s">
        <v>129</v>
      </c>
      <c r="F14" s="1115" t="s">
        <v>912</v>
      </c>
      <c r="G14" s="1305"/>
      <c r="H14" s="192"/>
      <c r="I14" s="191"/>
      <c r="J14" s="481"/>
      <c r="K14" s="309"/>
      <c r="L14" s="482"/>
      <c r="M14" s="185"/>
    </row>
    <row r="15" spans="2:19" s="186" customFormat="1" ht="20.149999999999999" customHeight="1">
      <c r="C15" s="266"/>
      <c r="D15" s="190"/>
      <c r="E15" s="273"/>
      <c r="F15" s="910" t="s">
        <v>89</v>
      </c>
      <c r="G15" s="911"/>
      <c r="H15" s="912"/>
      <c r="I15" s="912"/>
      <c r="J15" s="913" t="s">
        <v>927</v>
      </c>
      <c r="K15" s="914"/>
      <c r="L15" s="915"/>
      <c r="M15" s="185"/>
    </row>
    <row r="16" spans="2:19" s="186" customFormat="1" ht="20.149999999999999" customHeight="1">
      <c r="C16" s="266"/>
      <c r="D16" s="190"/>
      <c r="E16" s="274"/>
      <c r="F16" s="916" t="s">
        <v>89</v>
      </c>
      <c r="G16" s="917"/>
      <c r="H16" s="918"/>
      <c r="I16" s="918"/>
      <c r="J16" s="919"/>
      <c r="K16" s="920"/>
      <c r="L16" s="921"/>
      <c r="M16" s="185"/>
    </row>
    <row r="17" spans="3:13" s="186" customFormat="1" ht="20.149999999999999" customHeight="1">
      <c r="C17" s="266"/>
      <c r="D17" s="190"/>
      <c r="E17" s="274"/>
      <c r="F17" s="189" t="s">
        <v>89</v>
      </c>
      <c r="G17" s="470"/>
      <c r="H17" s="463"/>
      <c r="I17" s="463"/>
      <c r="J17" s="471"/>
      <c r="K17" s="472"/>
      <c r="L17" s="473"/>
      <c r="M17" s="185"/>
    </row>
    <row r="18" spans="3:13" s="186" customFormat="1" ht="20.149999999999999" customHeight="1">
      <c r="C18" s="266"/>
      <c r="D18" s="190"/>
      <c r="E18" s="189" t="s">
        <v>913</v>
      </c>
      <c r="F18" s="1115" t="s">
        <v>441</v>
      </c>
      <c r="G18" s="1305"/>
      <c r="H18" s="192"/>
      <c r="I18" s="191"/>
      <c r="J18" s="481"/>
      <c r="K18" s="309"/>
      <c r="L18" s="482"/>
      <c r="M18" s="185"/>
    </row>
    <row r="19" spans="3:13" s="186" customFormat="1" ht="20.149999999999999" customHeight="1">
      <c r="C19" s="537" t="s">
        <v>87</v>
      </c>
      <c r="D19" s="1114" t="s">
        <v>914</v>
      </c>
      <c r="E19" s="1115"/>
      <c r="F19" s="1320"/>
      <c r="G19" s="1321"/>
      <c r="H19" s="188">
        <f>(H10+H14+H18)</f>
        <v>0</v>
      </c>
      <c r="I19" s="188">
        <f>(I10+I14+I18)</f>
        <v>0</v>
      </c>
      <c r="J19" s="483" t="s">
        <v>916</v>
      </c>
      <c r="K19" s="283"/>
      <c r="L19" s="281"/>
      <c r="M19" s="185"/>
    </row>
    <row r="20" spans="3:13" s="186" customFormat="1" ht="20.149999999999999" customHeight="1">
      <c r="C20" s="261"/>
      <c r="D20" s="187"/>
      <c r="E20" s="190"/>
      <c r="F20" s="276" t="s">
        <v>89</v>
      </c>
      <c r="G20" s="466"/>
      <c r="H20" s="461"/>
      <c r="I20" s="461"/>
      <c r="J20" s="467"/>
      <c r="K20" s="468"/>
      <c r="L20" s="469"/>
      <c r="M20" s="185"/>
    </row>
    <row r="21" spans="3:13" s="186" customFormat="1" ht="20.149999999999999" customHeight="1">
      <c r="C21" s="261"/>
      <c r="D21" s="187"/>
      <c r="E21" s="190"/>
      <c r="F21" s="916" t="s">
        <v>89</v>
      </c>
      <c r="G21" s="917"/>
      <c r="H21" s="918"/>
      <c r="I21" s="918"/>
      <c r="J21" s="919"/>
      <c r="K21" s="920"/>
      <c r="L21" s="921"/>
      <c r="M21" s="185"/>
    </row>
    <row r="22" spans="3:13" s="186" customFormat="1" ht="20.149999999999999" customHeight="1">
      <c r="C22" s="261"/>
      <c r="D22" s="187"/>
      <c r="E22" s="190"/>
      <c r="F22" s="189" t="s">
        <v>89</v>
      </c>
      <c r="G22" s="470"/>
      <c r="H22" s="463"/>
      <c r="I22" s="463"/>
      <c r="J22" s="471"/>
      <c r="K22" s="472"/>
      <c r="L22" s="473"/>
      <c r="M22" s="185"/>
    </row>
    <row r="23" spans="3:13" s="186" customFormat="1" ht="20.149999999999999" customHeight="1">
      <c r="C23" s="261"/>
      <c r="D23" s="187"/>
      <c r="E23" s="189" t="s">
        <v>128</v>
      </c>
      <c r="F23" s="1115" t="s">
        <v>132</v>
      </c>
      <c r="G23" s="1305"/>
      <c r="H23" s="188"/>
      <c r="I23" s="188"/>
      <c r="J23" s="474"/>
      <c r="K23" s="306"/>
      <c r="L23" s="475"/>
      <c r="M23" s="185"/>
    </row>
    <row r="24" spans="3:13" s="186" customFormat="1" ht="20.149999999999999" customHeight="1">
      <c r="C24" s="261"/>
      <c r="D24" s="187"/>
      <c r="E24" s="190"/>
      <c r="F24" s="476" t="s">
        <v>89</v>
      </c>
      <c r="G24" s="477"/>
      <c r="H24" s="462"/>
      <c r="I24" s="462"/>
      <c r="J24" s="478"/>
      <c r="K24" s="479"/>
      <c r="L24" s="480"/>
      <c r="M24" s="185"/>
    </row>
    <row r="25" spans="3:13" s="186" customFormat="1" ht="20.149999999999999" customHeight="1">
      <c r="C25" s="261"/>
      <c r="D25" s="187"/>
      <c r="E25" s="190"/>
      <c r="F25" s="916" t="s">
        <v>89</v>
      </c>
      <c r="G25" s="917"/>
      <c r="H25" s="918"/>
      <c r="I25" s="918"/>
      <c r="J25" s="919"/>
      <c r="K25" s="920"/>
      <c r="L25" s="921"/>
      <c r="M25" s="185"/>
    </row>
    <row r="26" spans="3:13" s="186" customFormat="1" ht="20.149999999999999" customHeight="1">
      <c r="C26" s="266"/>
      <c r="D26" s="271"/>
      <c r="E26" s="190"/>
      <c r="F26" s="189" t="s">
        <v>89</v>
      </c>
      <c r="G26" s="470"/>
      <c r="H26" s="463"/>
      <c r="I26" s="463"/>
      <c r="J26" s="471"/>
      <c r="K26" s="472"/>
      <c r="L26" s="473"/>
      <c r="M26" s="185"/>
    </row>
    <row r="27" spans="3:13" s="186" customFormat="1" ht="20.149999999999999" customHeight="1">
      <c r="C27" s="266"/>
      <c r="D27" s="274"/>
      <c r="E27" s="189" t="s">
        <v>303</v>
      </c>
      <c r="F27" s="1115" t="s">
        <v>133</v>
      </c>
      <c r="G27" s="1305"/>
      <c r="H27" s="192"/>
      <c r="I27" s="191"/>
      <c r="J27" s="481"/>
      <c r="K27" s="309"/>
      <c r="L27" s="482"/>
      <c r="M27" s="185"/>
    </row>
    <row r="28" spans="3:13" s="186" customFormat="1" ht="20.149999999999999" customHeight="1">
      <c r="C28" s="266"/>
      <c r="D28" s="274"/>
      <c r="E28" s="273"/>
      <c r="F28" s="910" t="s">
        <v>89</v>
      </c>
      <c r="G28" s="911"/>
      <c r="H28" s="912"/>
      <c r="I28" s="912"/>
      <c r="J28" s="913" t="s">
        <v>351</v>
      </c>
      <c r="K28" s="914"/>
      <c r="L28" s="915"/>
      <c r="M28" s="185"/>
    </row>
    <row r="29" spans="3:13" s="186" customFormat="1" ht="20.149999999999999" customHeight="1">
      <c r="C29" s="266"/>
      <c r="D29" s="274"/>
      <c r="E29" s="274"/>
      <c r="F29" s="916" t="s">
        <v>89</v>
      </c>
      <c r="G29" s="917"/>
      <c r="H29" s="918"/>
      <c r="I29" s="918"/>
      <c r="J29" s="919"/>
      <c r="K29" s="920"/>
      <c r="L29" s="921"/>
      <c r="M29" s="185"/>
    </row>
    <row r="30" spans="3:13" s="186" customFormat="1" ht="20.149999999999999" customHeight="1">
      <c r="C30" s="266"/>
      <c r="D30" s="274"/>
      <c r="E30" s="274"/>
      <c r="F30" s="189" t="s">
        <v>89</v>
      </c>
      <c r="G30" s="470"/>
      <c r="H30" s="463"/>
      <c r="I30" s="463"/>
      <c r="J30" s="471"/>
      <c r="K30" s="472"/>
      <c r="L30" s="473"/>
      <c r="M30" s="185"/>
    </row>
    <row r="31" spans="3:13" s="186" customFormat="1" ht="20.149999999999999" customHeight="1">
      <c r="C31" s="266"/>
      <c r="D31" s="189"/>
      <c r="E31" s="189" t="s">
        <v>913</v>
      </c>
      <c r="F31" s="1115" t="s">
        <v>441</v>
      </c>
      <c r="G31" s="1305"/>
      <c r="H31" s="192"/>
      <c r="I31" s="191"/>
      <c r="J31" s="481"/>
      <c r="K31" s="309"/>
      <c r="L31" s="482"/>
      <c r="M31" s="185"/>
    </row>
    <row r="32" spans="3:13" s="186" customFormat="1" ht="20.149999999999999" customHeight="1" thickBot="1">
      <c r="C32" s="485" t="s">
        <v>90</v>
      </c>
      <c r="D32" s="1310" t="s">
        <v>915</v>
      </c>
      <c r="E32" s="1310"/>
      <c r="F32" s="1311"/>
      <c r="G32" s="1312"/>
      <c r="H32" s="922">
        <f>(H23+H27+H31)</f>
        <v>0</v>
      </c>
      <c r="I32" s="922">
        <f>(I23+I27+I31)</f>
        <v>0</v>
      </c>
      <c r="J32" s="487" t="s">
        <v>916</v>
      </c>
      <c r="K32" s="488"/>
      <c r="L32" s="489"/>
      <c r="M32" s="185"/>
    </row>
    <row r="33" spans="3:12" ht="20.149999999999999" customHeight="1" thickTop="1" thickBot="1">
      <c r="C33" s="1313" t="s">
        <v>304</v>
      </c>
      <c r="D33" s="1314"/>
      <c r="E33" s="1314"/>
      <c r="F33" s="1314"/>
      <c r="G33" s="1315"/>
      <c r="H33" s="194">
        <f>SUM(H19,H32)</f>
        <v>0</v>
      </c>
      <c r="I33" s="194">
        <f>SUM(I19,I32)</f>
        <v>0</v>
      </c>
      <c r="J33" s="322"/>
      <c r="K33" s="484"/>
      <c r="L33" s="284"/>
    </row>
    <row r="34" spans="3:12" ht="8.25" customHeight="1"/>
    <row r="35" spans="3:12" ht="13.5" customHeight="1">
      <c r="C35" s="163" t="s">
        <v>66</v>
      </c>
      <c r="D35" s="1262" t="s">
        <v>124</v>
      </c>
      <c r="E35" s="1262"/>
      <c r="F35" s="1316"/>
      <c r="G35" s="1316"/>
      <c r="H35" s="1316"/>
      <c r="I35" s="1316"/>
      <c r="J35" s="1316"/>
      <c r="K35" s="1316"/>
      <c r="L35" s="1316"/>
    </row>
    <row r="36" spans="3:12" ht="13.5" customHeight="1">
      <c r="C36" s="163" t="s">
        <v>67</v>
      </c>
      <c r="D36" s="1285" t="s">
        <v>344</v>
      </c>
      <c r="E36" s="1285"/>
      <c r="F36" s="1316"/>
      <c r="G36" s="1316"/>
      <c r="H36" s="1316"/>
      <c r="I36" s="1316"/>
      <c r="J36" s="1316"/>
      <c r="K36" s="1316"/>
      <c r="L36" s="1316"/>
    </row>
    <row r="37" spans="3:12" ht="13.5" customHeight="1">
      <c r="C37" s="163" t="s">
        <v>68</v>
      </c>
      <c r="D37" s="1262" t="s">
        <v>349</v>
      </c>
      <c r="E37" s="1262"/>
      <c r="F37" s="1316"/>
      <c r="G37" s="1316"/>
      <c r="H37" s="1316"/>
      <c r="I37" s="1316"/>
      <c r="J37" s="1316"/>
      <c r="K37" s="1316"/>
      <c r="L37" s="1316"/>
    </row>
    <row r="38" spans="3:12" ht="24" customHeight="1">
      <c r="C38" s="163" t="s">
        <v>164</v>
      </c>
      <c r="D38" s="1317" t="s">
        <v>459</v>
      </c>
      <c r="E38" s="1317"/>
      <c r="F38" s="1262"/>
      <c r="G38" s="1262"/>
      <c r="H38" s="1262"/>
      <c r="I38" s="1262"/>
      <c r="J38" s="1262"/>
      <c r="K38" s="1262"/>
      <c r="L38" s="1262"/>
    </row>
    <row r="39" spans="3:12" ht="24.75" customHeight="1">
      <c r="C39" s="163" t="s">
        <v>161</v>
      </c>
      <c r="D39" s="1318" t="s">
        <v>559</v>
      </c>
      <c r="E39" s="1318"/>
      <c r="F39" s="1317"/>
      <c r="G39" s="1317"/>
      <c r="H39" s="1317"/>
      <c r="I39" s="1317"/>
      <c r="J39" s="1317"/>
      <c r="K39" s="1317"/>
      <c r="L39" s="1319"/>
    </row>
    <row r="40" spans="3:12" ht="13.5" customHeight="1">
      <c r="C40" s="163" t="s">
        <v>162</v>
      </c>
      <c r="D40" s="1262" t="s">
        <v>777</v>
      </c>
      <c r="E40" s="1262"/>
      <c r="F40" s="1316"/>
      <c r="G40" s="1316"/>
      <c r="H40" s="1316"/>
      <c r="I40" s="1316"/>
      <c r="J40" s="1316"/>
      <c r="K40" s="1316"/>
      <c r="L40" s="1316"/>
    </row>
    <row r="41" spans="3:12" ht="13.5" customHeight="1" thickBot="1">
      <c r="C41" s="163" t="s">
        <v>165</v>
      </c>
      <c r="D41" s="1262" t="s">
        <v>778</v>
      </c>
      <c r="E41" s="1262"/>
      <c r="F41" s="1316"/>
      <c r="G41" s="1316"/>
      <c r="H41" s="1316"/>
      <c r="I41" s="1316"/>
      <c r="J41" s="1316"/>
      <c r="K41" s="1316"/>
      <c r="L41" s="1316"/>
    </row>
    <row r="42" spans="3:12" ht="12" customHeight="1">
      <c r="J42" s="180"/>
      <c r="K42" s="1306" t="s">
        <v>215</v>
      </c>
      <c r="L42" s="1307"/>
    </row>
    <row r="43" spans="3:12" ht="12.75" customHeight="1" thickBot="1">
      <c r="J43" s="180"/>
      <c r="K43" s="1308"/>
      <c r="L43" s="1309"/>
    </row>
    <row r="44" spans="3:12" ht="8.25" customHeight="1"/>
  </sheetData>
  <mergeCells count="22">
    <mergeCell ref="F10:G10"/>
    <mergeCell ref="C1:L1"/>
    <mergeCell ref="C3:L3"/>
    <mergeCell ref="C5:G6"/>
    <mergeCell ref="J5:K6"/>
    <mergeCell ref="L5:L6"/>
    <mergeCell ref="F14:G14"/>
    <mergeCell ref="D19:G19"/>
    <mergeCell ref="F23:G23"/>
    <mergeCell ref="F27:G27"/>
    <mergeCell ref="D32:G32"/>
    <mergeCell ref="D41:L41"/>
    <mergeCell ref="K42:L43"/>
    <mergeCell ref="F18:G18"/>
    <mergeCell ref="F31:G31"/>
    <mergeCell ref="D35:L35"/>
    <mergeCell ref="D36:L36"/>
    <mergeCell ref="D37:L37"/>
    <mergeCell ref="D38:L38"/>
    <mergeCell ref="D39:L39"/>
    <mergeCell ref="D40:L40"/>
    <mergeCell ref="C33:G33"/>
  </mergeCells>
  <phoneticPr fontId="26"/>
  <printOptions horizontalCentered="1"/>
  <pageMargins left="0.78740157480314965" right="0.78740157480314965" top="0.78740157480314965" bottom="0.78740157480314965" header="0.51181102362204722" footer="0.51181102362204722"/>
  <pageSetup paperSize="8" scale="86"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E34"/>
  <sheetViews>
    <sheetView view="pageBreakPreview" zoomScale="85" zoomScaleNormal="85" zoomScaleSheetLayoutView="85" workbookViewId="0">
      <selection activeCell="D24" sqref="D24:AB24"/>
    </sheetView>
  </sheetViews>
  <sheetFormatPr defaultColWidth="9" defaultRowHeight="12"/>
  <cols>
    <col min="1" max="1" width="4.26953125" style="165" customWidth="1"/>
    <col min="2" max="2" width="2.08984375" style="165" customWidth="1"/>
    <col min="3" max="5" width="3.08984375" style="165" customWidth="1"/>
    <col min="6" max="6" width="30.6328125" style="165" customWidth="1"/>
    <col min="7" max="8" width="25.6328125" style="165" customWidth="1"/>
    <col min="9" max="28" width="13.90625" style="165" customWidth="1"/>
    <col min="29" max="29" width="2.08984375" style="165" customWidth="1"/>
    <col min="30" max="16384" width="9" style="165"/>
  </cols>
  <sheetData>
    <row r="1" spans="3:31" s="158" customFormat="1" ht="20.149999999999999" customHeight="1">
      <c r="C1" s="1322" t="s">
        <v>573</v>
      </c>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c r="AB1" s="1005"/>
    </row>
    <row r="2" spans="3:31" s="158" customFormat="1" ht="10" customHeight="1">
      <c r="C2" s="168"/>
      <c r="D2" s="168"/>
      <c r="E2" s="168"/>
      <c r="F2" s="167"/>
      <c r="G2" s="167"/>
      <c r="H2" s="167"/>
      <c r="I2" s="167"/>
      <c r="J2" s="167"/>
      <c r="K2" s="167"/>
      <c r="L2" s="167"/>
      <c r="M2" s="167"/>
      <c r="N2" s="167"/>
      <c r="O2" s="167"/>
      <c r="P2" s="167"/>
      <c r="S2" s="130"/>
      <c r="T2" s="130"/>
      <c r="U2" s="130"/>
      <c r="V2" s="130"/>
      <c r="W2" s="130"/>
      <c r="X2" s="130"/>
      <c r="Y2" s="130"/>
      <c r="Z2" s="130"/>
      <c r="AA2" s="130"/>
      <c r="AB2" s="130"/>
    </row>
    <row r="3" spans="3:31" s="174" customFormat="1" ht="20.149999999999999" customHeight="1">
      <c r="C3" s="1126" t="s">
        <v>924</v>
      </c>
      <c r="D3" s="1126"/>
      <c r="E3" s="1126"/>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70"/>
      <c r="AD3" s="170"/>
      <c r="AE3" s="170"/>
    </row>
    <row r="4" spans="3:31" s="174" customFormat="1" ht="8.25" customHeight="1">
      <c r="C4" s="175"/>
      <c r="D4" s="175"/>
      <c r="E4" s="175"/>
      <c r="F4" s="176"/>
      <c r="G4" s="176"/>
      <c r="H4" s="176"/>
      <c r="I4" s="176"/>
      <c r="J4" s="176"/>
      <c r="K4" s="176"/>
      <c r="L4" s="176"/>
      <c r="M4" s="176"/>
      <c r="N4" s="176"/>
      <c r="O4" s="176"/>
      <c r="P4" s="176"/>
      <c r="Q4" s="176"/>
      <c r="R4" s="176"/>
      <c r="S4" s="176"/>
      <c r="T4" s="176"/>
      <c r="U4" s="176"/>
      <c r="V4" s="176"/>
      <c r="W4" s="176"/>
      <c r="X4" s="176"/>
      <c r="Y4" s="176"/>
      <c r="Z4" s="176"/>
      <c r="AA4" s="176"/>
      <c r="AB4" s="176"/>
      <c r="AC4" s="170"/>
      <c r="AD4" s="170"/>
      <c r="AE4" s="170"/>
    </row>
    <row r="5" spans="3:31" ht="20.149999999999999" customHeight="1" thickBot="1">
      <c r="AB5" s="155" t="s">
        <v>210</v>
      </c>
    </row>
    <row r="6" spans="3:31" s="63" customFormat="1" ht="21.65" customHeight="1">
      <c r="C6" s="1323" t="s">
        <v>145</v>
      </c>
      <c r="D6" s="1324"/>
      <c r="E6" s="1324"/>
      <c r="F6" s="1325"/>
      <c r="G6" s="1344" t="s">
        <v>122</v>
      </c>
      <c r="H6" s="1329" t="s">
        <v>460</v>
      </c>
      <c r="I6" s="536" t="s">
        <v>318</v>
      </c>
      <c r="J6" s="536" t="s">
        <v>319</v>
      </c>
      <c r="K6" s="536" t="s">
        <v>320</v>
      </c>
      <c r="L6" s="536" t="s">
        <v>321</v>
      </c>
      <c r="M6" s="536" t="s">
        <v>322</v>
      </c>
      <c r="N6" s="536" t="s">
        <v>323</v>
      </c>
      <c r="O6" s="536" t="s">
        <v>324</v>
      </c>
      <c r="P6" s="536" t="s">
        <v>325</v>
      </c>
      <c r="Q6" s="536" t="s">
        <v>326</v>
      </c>
      <c r="R6" s="536" t="s">
        <v>327</v>
      </c>
      <c r="S6" s="536" t="s">
        <v>328</v>
      </c>
      <c r="T6" s="536" t="s">
        <v>329</v>
      </c>
      <c r="U6" s="536" t="s">
        <v>330</v>
      </c>
      <c r="V6" s="536" t="s">
        <v>331</v>
      </c>
      <c r="W6" s="536" t="s">
        <v>332</v>
      </c>
      <c r="X6" s="536" t="s">
        <v>375</v>
      </c>
      <c r="Y6" s="536" t="s">
        <v>376</v>
      </c>
      <c r="Z6" s="536" t="s">
        <v>377</v>
      </c>
      <c r="AA6" s="536" t="s">
        <v>389</v>
      </c>
      <c r="AB6" s="737" t="s">
        <v>530</v>
      </c>
    </row>
    <row r="7" spans="3:31" s="63" customFormat="1" ht="21.65" customHeight="1" thickBot="1">
      <c r="C7" s="1326"/>
      <c r="D7" s="1327"/>
      <c r="E7" s="1327"/>
      <c r="F7" s="1328"/>
      <c r="G7" s="1345"/>
      <c r="H7" s="1330"/>
      <c r="I7" s="533" t="s">
        <v>483</v>
      </c>
      <c r="J7" s="533" t="s">
        <v>484</v>
      </c>
      <c r="K7" s="533" t="s">
        <v>485</v>
      </c>
      <c r="L7" s="533" t="s">
        <v>486</v>
      </c>
      <c r="M7" s="533" t="s">
        <v>487</v>
      </c>
      <c r="N7" s="533" t="s">
        <v>488</v>
      </c>
      <c r="O7" s="533" t="s">
        <v>489</v>
      </c>
      <c r="P7" s="533" t="s">
        <v>490</v>
      </c>
      <c r="Q7" s="533" t="s">
        <v>491</v>
      </c>
      <c r="R7" s="533" t="s">
        <v>492</v>
      </c>
      <c r="S7" s="533" t="s">
        <v>493</v>
      </c>
      <c r="T7" s="533" t="s">
        <v>494</v>
      </c>
      <c r="U7" s="533" t="s">
        <v>495</v>
      </c>
      <c r="V7" s="533" t="s">
        <v>496</v>
      </c>
      <c r="W7" s="533" t="s">
        <v>497</v>
      </c>
      <c r="X7" s="533" t="s">
        <v>498</v>
      </c>
      <c r="Y7" s="533" t="s">
        <v>499</v>
      </c>
      <c r="Z7" s="533" t="s">
        <v>500</v>
      </c>
      <c r="AA7" s="533" t="s">
        <v>563</v>
      </c>
      <c r="AB7" s="653" t="s">
        <v>539</v>
      </c>
    </row>
    <row r="8" spans="3:31" s="153" customFormat="1" ht="29.5" customHeight="1" thickTop="1">
      <c r="C8" s="222"/>
      <c r="D8" s="187"/>
      <c r="E8" s="526" t="s">
        <v>89</v>
      </c>
      <c r="F8" s="524"/>
      <c r="G8" s="466"/>
      <c r="H8" s="467"/>
      <c r="I8" s="530"/>
      <c r="J8" s="525"/>
      <c r="K8" s="525"/>
      <c r="L8" s="525"/>
      <c r="M8" s="525"/>
      <c r="N8" s="525"/>
      <c r="O8" s="525"/>
      <c r="P8" s="525"/>
      <c r="Q8" s="525"/>
      <c r="R8" s="525"/>
      <c r="S8" s="525"/>
      <c r="T8" s="525"/>
      <c r="U8" s="525"/>
      <c r="V8" s="525"/>
      <c r="W8" s="525"/>
      <c r="X8" s="525"/>
      <c r="Y8" s="525"/>
      <c r="Z8" s="525"/>
      <c r="AA8" s="525"/>
      <c r="AB8" s="923"/>
    </row>
    <row r="9" spans="3:31" s="153" customFormat="1" ht="29.5" customHeight="1">
      <c r="C9" s="222"/>
      <c r="D9" s="187"/>
      <c r="E9" s="275" t="s">
        <v>89</v>
      </c>
      <c r="F9" s="519"/>
      <c r="G9" s="520"/>
      <c r="H9" s="528"/>
      <c r="I9" s="531"/>
      <c r="J9" s="521"/>
      <c r="K9" s="521"/>
      <c r="L9" s="521"/>
      <c r="M9" s="521"/>
      <c r="N9" s="521"/>
      <c r="O9" s="521"/>
      <c r="P9" s="521"/>
      <c r="Q9" s="521"/>
      <c r="R9" s="521"/>
      <c r="S9" s="521"/>
      <c r="T9" s="521"/>
      <c r="U9" s="521"/>
      <c r="V9" s="521"/>
      <c r="W9" s="521"/>
      <c r="X9" s="521"/>
      <c r="Y9" s="521"/>
      <c r="Z9" s="521"/>
      <c r="AA9" s="521"/>
      <c r="AB9" s="924"/>
    </row>
    <row r="10" spans="3:31" s="153" customFormat="1" ht="29.5" customHeight="1">
      <c r="C10" s="222"/>
      <c r="D10" s="187"/>
      <c r="E10" s="275" t="s">
        <v>89</v>
      </c>
      <c r="F10" s="519"/>
      <c r="G10" s="520"/>
      <c r="H10" s="528"/>
      <c r="I10" s="531"/>
      <c r="J10" s="521"/>
      <c r="K10" s="521"/>
      <c r="L10" s="521"/>
      <c r="M10" s="521"/>
      <c r="N10" s="521"/>
      <c r="O10" s="521"/>
      <c r="P10" s="521"/>
      <c r="Q10" s="521"/>
      <c r="R10" s="521"/>
      <c r="S10" s="521"/>
      <c r="T10" s="521"/>
      <c r="U10" s="521"/>
      <c r="V10" s="521"/>
      <c r="W10" s="521"/>
      <c r="X10" s="521"/>
      <c r="Y10" s="521"/>
      <c r="Z10" s="521"/>
      <c r="AA10" s="521"/>
      <c r="AB10" s="924"/>
    </row>
    <row r="11" spans="3:31" s="153" customFormat="1" ht="29.5" customHeight="1">
      <c r="C11" s="222"/>
      <c r="D11" s="187"/>
      <c r="E11" s="275" t="s">
        <v>89</v>
      </c>
      <c r="F11" s="519"/>
      <c r="G11" s="520"/>
      <c r="H11" s="528"/>
      <c r="I11" s="531"/>
      <c r="J11" s="521"/>
      <c r="K11" s="521"/>
      <c r="L11" s="521"/>
      <c r="M11" s="521"/>
      <c r="N11" s="521"/>
      <c r="O11" s="521"/>
      <c r="P11" s="521"/>
      <c r="Q11" s="521"/>
      <c r="R11" s="521"/>
      <c r="S11" s="521"/>
      <c r="T11" s="521"/>
      <c r="U11" s="521"/>
      <c r="V11" s="521"/>
      <c r="W11" s="521"/>
      <c r="X11" s="521"/>
      <c r="Y11" s="521"/>
      <c r="Z11" s="521"/>
      <c r="AA11" s="521"/>
      <c r="AB11" s="924"/>
    </row>
    <row r="12" spans="3:31" s="153" customFormat="1" ht="29.5" customHeight="1">
      <c r="C12" s="222"/>
      <c r="D12" s="187"/>
      <c r="E12" s="272" t="s">
        <v>89</v>
      </c>
      <c r="F12" s="522"/>
      <c r="G12" s="470"/>
      <c r="H12" s="529"/>
      <c r="I12" s="532"/>
      <c r="J12" s="523"/>
      <c r="K12" s="523"/>
      <c r="L12" s="523"/>
      <c r="M12" s="523"/>
      <c r="N12" s="523"/>
      <c r="O12" s="523"/>
      <c r="P12" s="523"/>
      <c r="Q12" s="523"/>
      <c r="R12" s="523"/>
      <c r="S12" s="523"/>
      <c r="T12" s="523"/>
      <c r="U12" s="523"/>
      <c r="V12" s="523"/>
      <c r="W12" s="523"/>
      <c r="X12" s="523"/>
      <c r="Y12" s="523"/>
      <c r="Z12" s="523"/>
      <c r="AA12" s="523"/>
      <c r="AB12" s="925"/>
    </row>
    <row r="13" spans="3:31" s="153" customFormat="1" ht="29.5" customHeight="1">
      <c r="C13" s="537" t="s">
        <v>87</v>
      </c>
      <c r="D13" s="1114" t="s">
        <v>925</v>
      </c>
      <c r="E13" s="1115"/>
      <c r="F13" s="1115"/>
      <c r="G13" s="1115"/>
      <c r="H13" s="1115"/>
      <c r="I13" s="192">
        <f>SUM(I8:I12)</f>
        <v>0</v>
      </c>
      <c r="J13" s="527">
        <f t="shared" ref="J13:AB13" si="0">SUM(J8:J12)</f>
        <v>0</v>
      </c>
      <c r="K13" s="527">
        <f t="shared" si="0"/>
        <v>0</v>
      </c>
      <c r="L13" s="527">
        <f t="shared" si="0"/>
        <v>0</v>
      </c>
      <c r="M13" s="527">
        <f t="shared" si="0"/>
        <v>0</v>
      </c>
      <c r="N13" s="527">
        <f t="shared" si="0"/>
        <v>0</v>
      </c>
      <c r="O13" s="527">
        <f>SUM(O8:O12)</f>
        <v>0</v>
      </c>
      <c r="P13" s="527">
        <f>SUM(P8:P12)</f>
        <v>0</v>
      </c>
      <c r="Q13" s="527">
        <f t="shared" si="0"/>
        <v>0</v>
      </c>
      <c r="R13" s="527">
        <f t="shared" si="0"/>
        <v>0</v>
      </c>
      <c r="S13" s="527">
        <f t="shared" si="0"/>
        <v>0</v>
      </c>
      <c r="T13" s="527">
        <f t="shared" si="0"/>
        <v>0</v>
      </c>
      <c r="U13" s="527">
        <f t="shared" si="0"/>
        <v>0</v>
      </c>
      <c r="V13" s="527">
        <f t="shared" si="0"/>
        <v>0</v>
      </c>
      <c r="W13" s="527">
        <f t="shared" si="0"/>
        <v>0</v>
      </c>
      <c r="X13" s="527">
        <f t="shared" si="0"/>
        <v>0</v>
      </c>
      <c r="Y13" s="527">
        <f t="shared" si="0"/>
        <v>0</v>
      </c>
      <c r="Z13" s="527">
        <f>SUM(Z8:Z12)</f>
        <v>0</v>
      </c>
      <c r="AA13" s="527">
        <f t="shared" si="0"/>
        <v>0</v>
      </c>
      <c r="AB13" s="926">
        <f t="shared" si="0"/>
        <v>0</v>
      </c>
    </row>
    <row r="14" spans="3:31" s="153" customFormat="1" ht="29.5" customHeight="1">
      <c r="C14" s="177"/>
      <c r="D14" s="271"/>
      <c r="E14" s="526" t="s">
        <v>89</v>
      </c>
      <c r="F14" s="524"/>
      <c r="G14" s="466"/>
      <c r="H14" s="467"/>
      <c r="I14" s="530"/>
      <c r="J14" s="525"/>
      <c r="K14" s="525"/>
      <c r="L14" s="525"/>
      <c r="M14" s="525"/>
      <c r="N14" s="525"/>
      <c r="O14" s="525"/>
      <c r="P14" s="525"/>
      <c r="Q14" s="525"/>
      <c r="R14" s="525"/>
      <c r="S14" s="525"/>
      <c r="T14" s="525"/>
      <c r="U14" s="525"/>
      <c r="V14" s="525"/>
      <c r="W14" s="525"/>
      <c r="X14" s="525"/>
      <c r="Y14" s="525"/>
      <c r="Z14" s="525"/>
      <c r="AA14" s="525"/>
      <c r="AB14" s="923"/>
    </row>
    <row r="15" spans="3:31" s="153" customFormat="1" ht="29.5" customHeight="1">
      <c r="C15" s="177"/>
      <c r="D15" s="271"/>
      <c r="E15" s="275" t="s">
        <v>89</v>
      </c>
      <c r="F15" s="519"/>
      <c r="G15" s="520"/>
      <c r="H15" s="528"/>
      <c r="I15" s="531"/>
      <c r="J15" s="521"/>
      <c r="K15" s="521"/>
      <c r="L15" s="521"/>
      <c r="M15" s="521"/>
      <c r="N15" s="521"/>
      <c r="O15" s="521"/>
      <c r="P15" s="521"/>
      <c r="Q15" s="521"/>
      <c r="R15" s="521"/>
      <c r="S15" s="521"/>
      <c r="T15" s="521"/>
      <c r="U15" s="521"/>
      <c r="V15" s="521"/>
      <c r="W15" s="521"/>
      <c r="X15" s="521"/>
      <c r="Y15" s="521"/>
      <c r="Z15" s="521"/>
      <c r="AA15" s="521"/>
      <c r="AB15" s="924"/>
    </row>
    <row r="16" spans="3:31" s="153" customFormat="1" ht="29.5" customHeight="1">
      <c r="C16" s="177"/>
      <c r="D16" s="271"/>
      <c r="E16" s="275" t="s">
        <v>89</v>
      </c>
      <c r="F16" s="519"/>
      <c r="G16" s="520"/>
      <c r="H16" s="528"/>
      <c r="I16" s="531"/>
      <c r="J16" s="521"/>
      <c r="K16" s="521"/>
      <c r="L16" s="521"/>
      <c r="M16" s="521"/>
      <c r="N16" s="521"/>
      <c r="O16" s="521"/>
      <c r="P16" s="521"/>
      <c r="Q16" s="521"/>
      <c r="R16" s="521"/>
      <c r="S16" s="521"/>
      <c r="T16" s="521"/>
      <c r="U16" s="521"/>
      <c r="V16" s="521"/>
      <c r="W16" s="521"/>
      <c r="X16" s="521"/>
      <c r="Y16" s="521"/>
      <c r="Z16" s="521"/>
      <c r="AA16" s="521"/>
      <c r="AB16" s="924"/>
    </row>
    <row r="17" spans="3:28" s="153" customFormat="1" ht="29.5" customHeight="1">
      <c r="C17" s="177"/>
      <c r="D17" s="271"/>
      <c r="E17" s="275" t="s">
        <v>89</v>
      </c>
      <c r="F17" s="519"/>
      <c r="G17" s="520"/>
      <c r="H17" s="528"/>
      <c r="I17" s="531"/>
      <c r="J17" s="521"/>
      <c r="K17" s="521"/>
      <c r="L17" s="521"/>
      <c r="M17" s="521"/>
      <c r="N17" s="521"/>
      <c r="O17" s="521"/>
      <c r="P17" s="521"/>
      <c r="Q17" s="521"/>
      <c r="R17" s="521"/>
      <c r="S17" s="521"/>
      <c r="T17" s="521"/>
      <c r="U17" s="521"/>
      <c r="V17" s="521"/>
      <c r="W17" s="521"/>
      <c r="X17" s="521"/>
      <c r="Y17" s="521"/>
      <c r="Z17" s="521"/>
      <c r="AA17" s="521"/>
      <c r="AB17" s="924"/>
    </row>
    <row r="18" spans="3:28" s="153" customFormat="1" ht="29.5" customHeight="1">
      <c r="C18" s="177"/>
      <c r="D18" s="271"/>
      <c r="E18" s="272" t="s">
        <v>89</v>
      </c>
      <c r="F18" s="522"/>
      <c r="G18" s="470"/>
      <c r="H18" s="529"/>
      <c r="I18" s="532"/>
      <c r="J18" s="523"/>
      <c r="K18" s="523"/>
      <c r="L18" s="523"/>
      <c r="M18" s="523"/>
      <c r="N18" s="523"/>
      <c r="O18" s="523"/>
      <c r="P18" s="523"/>
      <c r="Q18" s="523"/>
      <c r="R18" s="523"/>
      <c r="S18" s="523"/>
      <c r="T18" s="523"/>
      <c r="U18" s="523"/>
      <c r="V18" s="523"/>
      <c r="W18" s="523"/>
      <c r="X18" s="523"/>
      <c r="Y18" s="523"/>
      <c r="Z18" s="523"/>
      <c r="AA18" s="523"/>
      <c r="AB18" s="925"/>
    </row>
    <row r="19" spans="3:28" s="153" customFormat="1" ht="29.5" customHeight="1" thickBot="1">
      <c r="C19" s="485" t="s">
        <v>90</v>
      </c>
      <c r="D19" s="1310" t="s">
        <v>926</v>
      </c>
      <c r="E19" s="1333"/>
      <c r="F19" s="1333"/>
      <c r="G19" s="1333"/>
      <c r="H19" s="1333"/>
      <c r="I19" s="534">
        <f>SUM(I14:I18)</f>
        <v>0</v>
      </c>
      <c r="J19" s="535">
        <f t="shared" ref="J19:AB19" si="1">SUM(J14:J18)</f>
        <v>0</v>
      </c>
      <c r="K19" s="535">
        <f t="shared" si="1"/>
        <v>0</v>
      </c>
      <c r="L19" s="535">
        <f t="shared" si="1"/>
        <v>0</v>
      </c>
      <c r="M19" s="535">
        <f t="shared" si="1"/>
        <v>0</v>
      </c>
      <c r="N19" s="535">
        <f t="shared" si="1"/>
        <v>0</v>
      </c>
      <c r="O19" s="535">
        <f t="shared" si="1"/>
        <v>0</v>
      </c>
      <c r="P19" s="535">
        <f t="shared" si="1"/>
        <v>0</v>
      </c>
      <c r="Q19" s="535">
        <f t="shared" si="1"/>
        <v>0</v>
      </c>
      <c r="R19" s="535">
        <f t="shared" si="1"/>
        <v>0</v>
      </c>
      <c r="S19" s="535">
        <f t="shared" si="1"/>
        <v>0</v>
      </c>
      <c r="T19" s="535">
        <f t="shared" si="1"/>
        <v>0</v>
      </c>
      <c r="U19" s="535">
        <f t="shared" si="1"/>
        <v>0</v>
      </c>
      <c r="V19" s="535">
        <f t="shared" si="1"/>
        <v>0</v>
      </c>
      <c r="W19" s="535">
        <f t="shared" si="1"/>
        <v>0</v>
      </c>
      <c r="X19" s="535">
        <f t="shared" si="1"/>
        <v>0</v>
      </c>
      <c r="Y19" s="535">
        <f t="shared" si="1"/>
        <v>0</v>
      </c>
      <c r="Z19" s="535">
        <f t="shared" si="1"/>
        <v>0</v>
      </c>
      <c r="AA19" s="535">
        <f t="shared" si="1"/>
        <v>0</v>
      </c>
      <c r="AB19" s="927">
        <f t="shared" si="1"/>
        <v>0</v>
      </c>
    </row>
    <row r="20" spans="3:28" s="167" customFormat="1" ht="29.5" customHeight="1" thickTop="1" thickBot="1">
      <c r="C20" s="1313" t="s">
        <v>464</v>
      </c>
      <c r="D20" s="1314"/>
      <c r="E20" s="1314"/>
      <c r="F20" s="1314"/>
      <c r="G20" s="1314"/>
      <c r="H20" s="1314"/>
      <c r="I20" s="538">
        <f t="shared" ref="I20:AB20" si="2">SUM(I13,I19)</f>
        <v>0</v>
      </c>
      <c r="J20" s="178">
        <f t="shared" si="2"/>
        <v>0</v>
      </c>
      <c r="K20" s="178">
        <f t="shared" si="2"/>
        <v>0</v>
      </c>
      <c r="L20" s="178">
        <f t="shared" si="2"/>
        <v>0</v>
      </c>
      <c r="M20" s="178">
        <f t="shared" si="2"/>
        <v>0</v>
      </c>
      <c r="N20" s="178">
        <f t="shared" si="2"/>
        <v>0</v>
      </c>
      <c r="O20" s="178">
        <f t="shared" si="2"/>
        <v>0</v>
      </c>
      <c r="P20" s="178">
        <f t="shared" si="2"/>
        <v>0</v>
      </c>
      <c r="Q20" s="178">
        <f t="shared" si="2"/>
        <v>0</v>
      </c>
      <c r="R20" s="178">
        <f t="shared" si="2"/>
        <v>0</v>
      </c>
      <c r="S20" s="178">
        <f t="shared" si="2"/>
        <v>0</v>
      </c>
      <c r="T20" s="178">
        <f t="shared" si="2"/>
        <v>0</v>
      </c>
      <c r="U20" s="178">
        <f t="shared" si="2"/>
        <v>0</v>
      </c>
      <c r="V20" s="178">
        <f t="shared" si="2"/>
        <v>0</v>
      </c>
      <c r="W20" s="178">
        <f t="shared" si="2"/>
        <v>0</v>
      </c>
      <c r="X20" s="178">
        <f t="shared" si="2"/>
        <v>0</v>
      </c>
      <c r="Y20" s="178">
        <f t="shared" si="2"/>
        <v>0</v>
      </c>
      <c r="Z20" s="178">
        <f t="shared" si="2"/>
        <v>0</v>
      </c>
      <c r="AA20" s="178">
        <f t="shared" si="2"/>
        <v>0</v>
      </c>
      <c r="AB20" s="928">
        <f t="shared" si="2"/>
        <v>0</v>
      </c>
    </row>
    <row r="21" spans="3:28" ht="8.25" customHeight="1"/>
    <row r="22" spans="3:28" s="179" customFormat="1" ht="13.5" customHeight="1">
      <c r="C22" s="86" t="s">
        <v>66</v>
      </c>
      <c r="D22" s="1336" t="s">
        <v>124</v>
      </c>
      <c r="E22" s="1336"/>
      <c r="F22" s="1335"/>
      <c r="G22" s="1335"/>
      <c r="H22" s="1335"/>
      <c r="I22" s="1335"/>
      <c r="J22" s="1335"/>
      <c r="K22" s="1335"/>
      <c r="L22" s="1335"/>
      <c r="M22" s="1335"/>
      <c r="N22" s="1335"/>
      <c r="O22" s="1335"/>
      <c r="P22" s="1335"/>
      <c r="Q22" s="1335"/>
      <c r="R22" s="1335"/>
      <c r="S22" s="1335"/>
      <c r="T22" s="1335"/>
      <c r="U22" s="1335"/>
      <c r="V22" s="1335"/>
      <c r="W22" s="1335"/>
      <c r="X22" s="1335"/>
      <c r="Y22" s="1335"/>
      <c r="Z22" s="1335"/>
      <c r="AA22" s="1335"/>
      <c r="AB22" s="1335"/>
    </row>
    <row r="23" spans="3:28" s="179" customFormat="1" ht="13.5" customHeight="1">
      <c r="C23" s="86" t="s">
        <v>67</v>
      </c>
      <c r="D23" s="1337" t="s">
        <v>286</v>
      </c>
      <c r="E23" s="1337"/>
      <c r="F23" s="1335"/>
      <c r="G23" s="1335"/>
      <c r="H23" s="1335"/>
      <c r="I23" s="1335"/>
      <c r="J23" s="1335"/>
      <c r="K23" s="1335"/>
      <c r="L23" s="1335"/>
      <c r="M23" s="1335"/>
      <c r="N23" s="1335"/>
      <c r="O23" s="1335"/>
      <c r="P23" s="1335"/>
      <c r="Q23" s="1335"/>
      <c r="R23" s="1335"/>
      <c r="S23" s="1335"/>
      <c r="T23" s="1335"/>
      <c r="U23" s="1335"/>
      <c r="V23" s="1335"/>
      <c r="W23" s="1335"/>
      <c r="X23" s="1335"/>
      <c r="Y23" s="1335"/>
      <c r="Z23" s="1335"/>
      <c r="AA23" s="1335"/>
      <c r="AB23" s="1335"/>
    </row>
    <row r="24" spans="3:28" s="179" customFormat="1" ht="13.5" customHeight="1">
      <c r="C24" s="86" t="s">
        <v>163</v>
      </c>
      <c r="D24" s="1337" t="s">
        <v>344</v>
      </c>
      <c r="E24" s="1337"/>
      <c r="F24" s="1335"/>
      <c r="G24" s="1335"/>
      <c r="H24" s="1335"/>
      <c r="I24" s="1335"/>
      <c r="J24" s="1335"/>
      <c r="K24" s="1335"/>
      <c r="L24" s="1335"/>
      <c r="M24" s="1335"/>
      <c r="N24" s="1335"/>
      <c r="O24" s="1335"/>
      <c r="P24" s="1335"/>
      <c r="Q24" s="1335"/>
      <c r="R24" s="1335"/>
      <c r="S24" s="1335"/>
      <c r="T24" s="1335"/>
      <c r="U24" s="1335"/>
      <c r="V24" s="1335"/>
      <c r="W24" s="1335"/>
      <c r="X24" s="1335"/>
      <c r="Y24" s="1335"/>
      <c r="Z24" s="1335"/>
      <c r="AA24" s="1335"/>
      <c r="AB24" s="1335"/>
    </row>
    <row r="25" spans="3:28" s="179" customFormat="1" ht="13.5" customHeight="1">
      <c r="C25" s="86" t="s">
        <v>164</v>
      </c>
      <c r="D25" s="1336" t="s">
        <v>349</v>
      </c>
      <c r="E25" s="1336"/>
      <c r="F25" s="1335"/>
      <c r="G25" s="1335"/>
      <c r="H25" s="1335"/>
      <c r="I25" s="1335"/>
      <c r="J25" s="1335"/>
      <c r="K25" s="1335"/>
      <c r="L25" s="1335"/>
      <c r="M25" s="1335"/>
      <c r="N25" s="1335"/>
      <c r="O25" s="1335"/>
      <c r="P25" s="1335"/>
      <c r="Q25" s="1335"/>
      <c r="R25" s="1335"/>
      <c r="S25" s="1335"/>
      <c r="T25" s="1335"/>
      <c r="U25" s="1335"/>
      <c r="V25" s="1335"/>
      <c r="W25" s="1335"/>
      <c r="X25" s="1335"/>
      <c r="Y25" s="1335"/>
      <c r="Z25" s="1335"/>
      <c r="AA25" s="1335"/>
      <c r="AB25" s="1335"/>
    </row>
    <row r="26" spans="3:28" s="179" customFormat="1" ht="13.5" customHeight="1">
      <c r="C26" s="86" t="s">
        <v>161</v>
      </c>
      <c r="D26" s="1336" t="s">
        <v>146</v>
      </c>
      <c r="E26" s="1336"/>
      <c r="F26" s="1335"/>
      <c r="G26" s="1335"/>
      <c r="H26" s="1335"/>
      <c r="I26" s="1335"/>
      <c r="J26" s="1335"/>
      <c r="K26" s="1335"/>
      <c r="L26" s="1335"/>
      <c r="M26" s="1335"/>
      <c r="N26" s="1335"/>
      <c r="O26" s="1335"/>
      <c r="P26" s="1335"/>
      <c r="Q26" s="1335"/>
      <c r="R26" s="1335"/>
      <c r="S26" s="1335"/>
      <c r="T26" s="1335"/>
      <c r="U26" s="1335"/>
      <c r="V26" s="1335"/>
      <c r="W26" s="1335"/>
      <c r="X26" s="1335"/>
      <c r="Y26" s="1335"/>
      <c r="Z26" s="1335"/>
      <c r="AA26" s="1335"/>
      <c r="AB26" s="1335"/>
    </row>
    <row r="27" spans="3:28" s="179" customFormat="1" ht="24" customHeight="1">
      <c r="C27" s="86" t="s">
        <v>162</v>
      </c>
      <c r="D27" s="1338" t="s">
        <v>459</v>
      </c>
      <c r="E27" s="1338"/>
      <c r="F27" s="1336"/>
      <c r="G27" s="1336"/>
      <c r="H27" s="1336"/>
      <c r="I27" s="1336"/>
      <c r="J27" s="1336"/>
      <c r="K27" s="1336"/>
      <c r="L27" s="1336"/>
      <c r="M27" s="1336"/>
      <c r="N27" s="1336"/>
      <c r="O27" s="1336"/>
      <c r="P27" s="1336"/>
      <c r="Q27" s="1336"/>
      <c r="R27" s="1336"/>
      <c r="S27" s="1336"/>
      <c r="T27" s="1336"/>
      <c r="U27" s="1336"/>
      <c r="V27" s="1336"/>
      <c r="W27" s="1336"/>
      <c r="X27" s="1336"/>
      <c r="Y27" s="1336"/>
      <c r="Z27" s="1336"/>
      <c r="AA27" s="1336"/>
      <c r="AB27" s="1336"/>
    </row>
    <row r="28" spans="3:28" s="179" customFormat="1" ht="13.5" customHeight="1">
      <c r="C28" s="86" t="s">
        <v>560</v>
      </c>
      <c r="D28" s="1334" t="s">
        <v>395</v>
      </c>
      <c r="E28" s="1334"/>
      <c r="F28" s="1335"/>
      <c r="G28" s="1335"/>
      <c r="H28" s="1335"/>
      <c r="I28" s="1335"/>
      <c r="J28" s="1335"/>
      <c r="K28" s="1335"/>
      <c r="L28" s="1335"/>
      <c r="M28" s="1335"/>
      <c r="N28" s="1335"/>
      <c r="O28" s="1335"/>
      <c r="P28" s="1335"/>
      <c r="Q28" s="1335"/>
      <c r="R28" s="1335"/>
      <c r="S28" s="1335"/>
      <c r="T28" s="1335"/>
      <c r="U28" s="1335"/>
      <c r="V28" s="1335"/>
      <c r="W28" s="1335"/>
      <c r="X28" s="1335"/>
      <c r="Y28" s="1335"/>
      <c r="Z28" s="1335"/>
      <c r="AA28" s="1335"/>
      <c r="AB28" s="1335"/>
    </row>
    <row r="29" spans="3:28" s="179" customFormat="1" ht="13.5" customHeight="1">
      <c r="C29" s="86" t="s">
        <v>561</v>
      </c>
      <c r="D29" s="1336" t="s">
        <v>779</v>
      </c>
      <c r="E29" s="1336"/>
      <c r="F29" s="1335"/>
      <c r="G29" s="1335"/>
      <c r="H29" s="1335"/>
      <c r="I29" s="1335"/>
      <c r="J29" s="1335"/>
      <c r="K29" s="1335"/>
      <c r="L29" s="1335"/>
      <c r="M29" s="1335"/>
      <c r="N29" s="1335"/>
      <c r="O29" s="1335"/>
      <c r="P29" s="1335"/>
      <c r="Q29" s="1335"/>
      <c r="R29" s="1335"/>
      <c r="S29" s="1335"/>
      <c r="T29" s="1335"/>
      <c r="U29" s="1335"/>
      <c r="V29" s="1335"/>
      <c r="W29" s="1335"/>
      <c r="X29" s="1335"/>
      <c r="Y29" s="1335"/>
      <c r="Z29" s="1335"/>
      <c r="AA29" s="1335"/>
      <c r="AB29" s="1335"/>
    </row>
    <row r="30" spans="3:28" ht="8.25" customHeight="1" thickBot="1"/>
    <row r="31" spans="3:28" ht="12.75" customHeight="1">
      <c r="T31" s="180"/>
      <c r="U31" s="180"/>
      <c r="V31" s="180"/>
      <c r="W31" s="180"/>
      <c r="X31" s="180"/>
      <c r="Y31" s="1306" t="s">
        <v>215</v>
      </c>
      <c r="Z31" s="1339"/>
      <c r="AA31" s="1339"/>
      <c r="AB31" s="1340"/>
    </row>
    <row r="32" spans="3:28" ht="12.75" customHeight="1" thickBot="1">
      <c r="T32" s="180"/>
      <c r="U32" s="180"/>
      <c r="V32" s="180"/>
      <c r="W32" s="180"/>
      <c r="X32" s="180"/>
      <c r="Y32" s="1341"/>
      <c r="Z32" s="1342"/>
      <c r="AA32" s="1342"/>
      <c r="AB32" s="1343"/>
    </row>
    <row r="33" spans="2:5" ht="8.25" customHeight="1">
      <c r="B33" s="181"/>
      <c r="C33" s="167"/>
      <c r="D33" s="167"/>
      <c r="E33" s="167"/>
    </row>
    <row r="34" spans="2:5" ht="13">
      <c r="B34" s="167"/>
      <c r="C34" s="167"/>
      <c r="D34" s="167"/>
      <c r="E34" s="167"/>
    </row>
  </sheetData>
  <mergeCells count="17">
    <mergeCell ref="Y31:AB32"/>
    <mergeCell ref="C6:F7"/>
    <mergeCell ref="G6:G7"/>
    <mergeCell ref="H6:H7"/>
    <mergeCell ref="C20:H20"/>
    <mergeCell ref="D29:AB29"/>
    <mergeCell ref="C1:AB1"/>
    <mergeCell ref="C3:AB3"/>
    <mergeCell ref="D13:H13"/>
    <mergeCell ref="D19:H19"/>
    <mergeCell ref="D28:AB28"/>
    <mergeCell ref="D22:AB22"/>
    <mergeCell ref="D23:AB23"/>
    <mergeCell ref="D24:AB24"/>
    <mergeCell ref="D25:AB25"/>
    <mergeCell ref="D26:AB26"/>
    <mergeCell ref="D27:AB27"/>
  </mergeCells>
  <phoneticPr fontId="26"/>
  <printOptions horizontalCentered="1"/>
  <pageMargins left="0.39370078740157483" right="0.39370078740157483" top="0.98425196850393704" bottom="0.98425196850393704" header="0.51181102362204722" footer="0.51181102362204722"/>
  <pageSetup paperSize="8" scale="54"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P26"/>
  <sheetViews>
    <sheetView view="pageBreakPreview" zoomScale="145" zoomScaleNormal="100" zoomScaleSheetLayoutView="145" workbookViewId="0">
      <selection activeCell="AA24" sqref="AA24"/>
    </sheetView>
  </sheetViews>
  <sheetFormatPr defaultColWidth="9" defaultRowHeight="12"/>
  <cols>
    <col min="1" max="1" width="2.6328125" style="165" customWidth="1"/>
    <col min="2" max="2" width="2.08984375" style="165" customWidth="1"/>
    <col min="3" max="3" width="3.90625" style="165" customWidth="1"/>
    <col min="4" max="6" width="25.453125" style="165" customWidth="1"/>
    <col min="7" max="8" width="15.90625" style="165" customWidth="1"/>
    <col min="9" max="9" width="2.08984375" style="165" customWidth="1"/>
    <col min="10" max="13" width="13.6328125" style="165" customWidth="1"/>
    <col min="14" max="16384" width="9" style="165"/>
  </cols>
  <sheetData>
    <row r="1" spans="2:16" s="158" customFormat="1" ht="20.149999999999999" customHeight="1">
      <c r="C1" s="1322" t="s">
        <v>574</v>
      </c>
      <c r="D1" s="1005"/>
      <c r="E1" s="1005"/>
      <c r="F1" s="1005"/>
      <c r="G1" s="1005"/>
      <c r="H1" s="1005"/>
      <c r="I1" s="136"/>
      <c r="J1" s="167"/>
      <c r="K1" s="167"/>
      <c r="L1" s="167"/>
      <c r="M1" s="167"/>
    </row>
    <row r="2" spans="2:16" s="158" customFormat="1" ht="10" customHeight="1">
      <c r="C2" s="168"/>
      <c r="D2" s="167"/>
      <c r="E2" s="167"/>
      <c r="F2" s="167"/>
      <c r="G2" s="130"/>
      <c r="H2" s="136"/>
      <c r="I2" s="167"/>
      <c r="J2" s="167"/>
    </row>
    <row r="3" spans="2:16" s="158" customFormat="1" ht="20.149999999999999" customHeight="1">
      <c r="C3" s="1126" t="s">
        <v>903</v>
      </c>
      <c r="D3" s="1086"/>
      <c r="E3" s="1086"/>
      <c r="F3" s="1086"/>
      <c r="G3" s="1086"/>
      <c r="H3" s="1086"/>
      <c r="I3" s="169"/>
      <c r="J3" s="130"/>
      <c r="K3" s="130"/>
      <c r="L3" s="130"/>
      <c r="M3" s="130"/>
      <c r="N3" s="170"/>
      <c r="O3" s="170"/>
      <c r="P3" s="170"/>
    </row>
    <row r="4" spans="2:16" s="158" customFormat="1" ht="8.25" customHeight="1">
      <c r="B4" s="171"/>
      <c r="C4" s="172"/>
      <c r="D4" s="172"/>
      <c r="E4" s="172"/>
      <c r="F4" s="172"/>
      <c r="G4" s="172"/>
      <c r="H4" s="172"/>
      <c r="I4" s="172"/>
      <c r="J4" s="130"/>
      <c r="K4" s="130"/>
      <c r="L4" s="130"/>
      <c r="M4" s="130"/>
      <c r="N4" s="170"/>
      <c r="O4" s="170"/>
      <c r="P4" s="170"/>
    </row>
    <row r="5" spans="2:16" s="167" customFormat="1" ht="20.149999999999999" customHeight="1" thickBot="1">
      <c r="C5" s="97" t="s">
        <v>902</v>
      </c>
      <c r="D5" s="97"/>
      <c r="G5" s="173"/>
      <c r="H5" s="173"/>
    </row>
    <row r="6" spans="2:16" s="167" customFormat="1" ht="20.149999999999999" customHeight="1">
      <c r="C6" s="1346" t="s">
        <v>293</v>
      </c>
      <c r="D6" s="1347"/>
      <c r="E6" s="1350" t="s">
        <v>122</v>
      </c>
      <c r="F6" s="1344" t="s">
        <v>458</v>
      </c>
      <c r="G6" s="1352" t="s">
        <v>123</v>
      </c>
      <c r="H6" s="1353"/>
    </row>
    <row r="7" spans="2:16" s="167" customFormat="1" ht="20.149999999999999" customHeight="1" thickBot="1">
      <c r="C7" s="1348"/>
      <c r="D7" s="1349"/>
      <c r="E7" s="1351"/>
      <c r="F7" s="1345"/>
      <c r="G7" s="439" t="s">
        <v>294</v>
      </c>
      <c r="H7" s="539" t="s">
        <v>295</v>
      </c>
    </row>
    <row r="8" spans="2:16" s="167" customFormat="1" ht="20.149999999999999" customHeight="1" thickTop="1">
      <c r="C8" s="1354"/>
      <c r="D8" s="1355"/>
      <c r="E8" s="436"/>
      <c r="F8" s="437"/>
      <c r="G8" s="438"/>
      <c r="H8" s="1356">
        <f>SUM(G8:G14)</f>
        <v>0</v>
      </c>
    </row>
    <row r="9" spans="2:16" s="167" customFormat="1" ht="20.149999999999999" customHeight="1">
      <c r="C9" s="1358"/>
      <c r="D9" s="1359"/>
      <c r="E9" s="433"/>
      <c r="F9" s="435"/>
      <c r="G9" s="434"/>
      <c r="H9" s="1356"/>
    </row>
    <row r="10" spans="2:16" s="167" customFormat="1" ht="20.149999999999999" customHeight="1">
      <c r="C10" s="1358"/>
      <c r="D10" s="1359"/>
      <c r="E10" s="433"/>
      <c r="F10" s="435"/>
      <c r="G10" s="434"/>
      <c r="H10" s="1356"/>
    </row>
    <row r="11" spans="2:16" s="167" customFormat="1" ht="20.149999999999999" customHeight="1">
      <c r="C11" s="1358"/>
      <c r="D11" s="1359"/>
      <c r="E11" s="433"/>
      <c r="F11" s="435"/>
      <c r="G11" s="434"/>
      <c r="H11" s="1356"/>
    </row>
    <row r="12" spans="2:16" s="167" customFormat="1" ht="20.149999999999999" customHeight="1">
      <c r="C12" s="1358"/>
      <c r="D12" s="1359"/>
      <c r="E12" s="433"/>
      <c r="F12" s="435"/>
      <c r="G12" s="434"/>
      <c r="H12" s="1356"/>
    </row>
    <row r="13" spans="2:16" s="167" customFormat="1" ht="20.149999999999999" customHeight="1">
      <c r="C13" s="1358"/>
      <c r="D13" s="1359"/>
      <c r="E13" s="433"/>
      <c r="F13" s="435"/>
      <c r="G13" s="434"/>
      <c r="H13" s="1356"/>
    </row>
    <row r="14" spans="2:16" s="167" customFormat="1" ht="20.149999999999999" customHeight="1" thickBot="1">
      <c r="C14" s="1360"/>
      <c r="D14" s="1361"/>
      <c r="E14" s="540"/>
      <c r="F14" s="541"/>
      <c r="G14" s="542"/>
      <c r="H14" s="1357"/>
    </row>
    <row r="15" spans="2:16" ht="10" customHeight="1"/>
    <row r="16" spans="2:16" ht="13.5" customHeight="1">
      <c r="C16" s="163" t="s">
        <v>66</v>
      </c>
      <c r="D16" s="1262" t="s">
        <v>309</v>
      </c>
      <c r="E16" s="1316"/>
      <c r="F16" s="1316"/>
      <c r="G16" s="1316"/>
      <c r="H16" s="1316"/>
    </row>
    <row r="17" spans="3:8" ht="13.5" customHeight="1">
      <c r="C17" s="163" t="s">
        <v>67</v>
      </c>
      <c r="D17" s="1262" t="s">
        <v>345</v>
      </c>
      <c r="E17" s="1316"/>
      <c r="F17" s="1316"/>
      <c r="G17" s="1316"/>
      <c r="H17" s="1316"/>
    </row>
    <row r="18" spans="3:8" ht="13.5" customHeight="1">
      <c r="C18" s="163" t="s">
        <v>163</v>
      </c>
      <c r="D18" s="1285" t="s">
        <v>346</v>
      </c>
      <c r="E18" s="1316"/>
      <c r="F18" s="1316"/>
      <c r="G18" s="1316"/>
      <c r="H18" s="1316"/>
    </row>
    <row r="19" spans="3:8" ht="13.5" customHeight="1">
      <c r="C19" s="163" t="s">
        <v>164</v>
      </c>
      <c r="D19" s="1262" t="s">
        <v>347</v>
      </c>
      <c r="E19" s="1316"/>
      <c r="F19" s="1316"/>
      <c r="G19" s="1316"/>
      <c r="H19" s="1316"/>
    </row>
    <row r="20" spans="3:8" ht="24" customHeight="1">
      <c r="C20" s="163" t="s">
        <v>161</v>
      </c>
      <c r="D20" s="1317" t="s">
        <v>781</v>
      </c>
      <c r="E20" s="1262"/>
      <c r="F20" s="1262"/>
      <c r="G20" s="1262"/>
      <c r="H20" s="1262"/>
    </row>
    <row r="21" spans="3:8" ht="24" customHeight="1">
      <c r="C21" s="163" t="s">
        <v>162</v>
      </c>
      <c r="D21" s="1318" t="s">
        <v>394</v>
      </c>
      <c r="E21" s="1317"/>
      <c r="F21" s="1317"/>
      <c r="G21" s="1317"/>
      <c r="H21" s="1317"/>
    </row>
    <row r="22" spans="3:8" ht="13.5" customHeight="1">
      <c r="C22" s="163" t="s">
        <v>165</v>
      </c>
      <c r="D22" s="1317" t="s">
        <v>930</v>
      </c>
      <c r="E22" s="1319"/>
      <c r="F22" s="1319"/>
      <c r="G22" s="1319"/>
      <c r="H22" s="1319"/>
    </row>
    <row r="23" spans="3:8" ht="8.25" customHeight="1" thickBot="1"/>
    <row r="24" spans="3:8">
      <c r="G24" s="1362" t="s">
        <v>215</v>
      </c>
      <c r="H24" s="1363"/>
    </row>
    <row r="25" spans="3:8" ht="12.5" thickBot="1">
      <c r="G25" s="1364"/>
      <c r="H25" s="1365"/>
    </row>
    <row r="26" spans="3:8" ht="8.25" customHeight="1"/>
  </sheetData>
  <mergeCells count="22">
    <mergeCell ref="D22:H22"/>
    <mergeCell ref="G24:H25"/>
    <mergeCell ref="D16:H16"/>
    <mergeCell ref="D17:H17"/>
    <mergeCell ref="D18:H18"/>
    <mergeCell ref="D19:H19"/>
    <mergeCell ref="D20:H20"/>
    <mergeCell ref="D21:H21"/>
    <mergeCell ref="C8:D8"/>
    <mergeCell ref="H8:H14"/>
    <mergeCell ref="C9:D9"/>
    <mergeCell ref="C10:D10"/>
    <mergeCell ref="C11:D11"/>
    <mergeCell ref="C12:D12"/>
    <mergeCell ref="C13:D13"/>
    <mergeCell ref="C14:D14"/>
    <mergeCell ref="C1:H1"/>
    <mergeCell ref="C3:H3"/>
    <mergeCell ref="C6:D7"/>
    <mergeCell ref="E6:E7"/>
    <mergeCell ref="F6:F7"/>
    <mergeCell ref="G6:H6"/>
  </mergeCells>
  <phoneticPr fontId="26"/>
  <printOptions horizontalCentered="1"/>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P26"/>
  <sheetViews>
    <sheetView view="pageBreakPreview" zoomScale="145" zoomScaleNormal="100" zoomScaleSheetLayoutView="145" workbookViewId="0">
      <selection activeCell="AA24" sqref="AA24"/>
    </sheetView>
  </sheetViews>
  <sheetFormatPr defaultColWidth="9" defaultRowHeight="12"/>
  <cols>
    <col min="1" max="1" width="4" style="165" customWidth="1"/>
    <col min="2" max="2" width="2.08984375" style="165" customWidth="1"/>
    <col min="3" max="3" width="3.90625" style="165" customWidth="1"/>
    <col min="4" max="6" width="25.453125" style="165" customWidth="1"/>
    <col min="7" max="8" width="15.90625" style="165" customWidth="1"/>
    <col min="9" max="9" width="2.08984375" style="165" customWidth="1"/>
    <col min="10" max="13" width="13.6328125" style="165" customWidth="1"/>
    <col min="14" max="16384" width="9" style="165"/>
  </cols>
  <sheetData>
    <row r="1" spans="2:16" s="158" customFormat="1" ht="20.149999999999999" customHeight="1">
      <c r="C1" s="1322" t="s">
        <v>575</v>
      </c>
      <c r="D1" s="1005"/>
      <c r="E1" s="1005"/>
      <c r="F1" s="1005"/>
      <c r="G1" s="1005"/>
      <c r="H1" s="1005"/>
      <c r="I1" s="136"/>
      <c r="J1" s="167"/>
      <c r="K1" s="167"/>
      <c r="L1" s="167"/>
      <c r="M1" s="167"/>
    </row>
    <row r="2" spans="2:16" s="158" customFormat="1" ht="10" customHeight="1">
      <c r="C2" s="168"/>
      <c r="D2" s="167"/>
      <c r="E2" s="167"/>
      <c r="F2" s="167"/>
      <c r="G2" s="130"/>
      <c r="H2" s="136"/>
      <c r="I2" s="167"/>
      <c r="J2" s="167"/>
    </row>
    <row r="3" spans="2:16" s="158" customFormat="1" ht="20.149999999999999" customHeight="1">
      <c r="C3" s="1126" t="s">
        <v>904</v>
      </c>
      <c r="D3" s="1086"/>
      <c r="E3" s="1086"/>
      <c r="F3" s="1086"/>
      <c r="G3" s="1086"/>
      <c r="H3" s="1086"/>
      <c r="I3" s="169"/>
      <c r="J3" s="130"/>
      <c r="K3" s="130"/>
      <c r="L3" s="130"/>
      <c r="M3" s="130"/>
      <c r="N3" s="170"/>
      <c r="O3" s="170"/>
      <c r="P3" s="170"/>
    </row>
    <row r="4" spans="2:16" s="158" customFormat="1" ht="8.25" customHeight="1">
      <c r="B4" s="171"/>
      <c r="C4" s="172"/>
      <c r="D4" s="172"/>
      <c r="E4" s="172"/>
      <c r="F4" s="172"/>
      <c r="G4" s="172"/>
      <c r="H4" s="172"/>
      <c r="I4" s="172"/>
      <c r="J4" s="130"/>
      <c r="K4" s="130"/>
      <c r="L4" s="130"/>
      <c r="M4" s="130"/>
      <c r="N4" s="170"/>
      <c r="O4" s="170"/>
      <c r="P4" s="170"/>
    </row>
    <row r="5" spans="2:16" s="167" customFormat="1" ht="20.149999999999999" customHeight="1" thickBot="1">
      <c r="C5" s="97" t="s">
        <v>905</v>
      </c>
      <c r="D5" s="97"/>
      <c r="G5" s="173"/>
      <c r="H5" s="173"/>
    </row>
    <row r="6" spans="2:16" s="167" customFormat="1" ht="20.149999999999999" customHeight="1">
      <c r="C6" s="1346" t="s">
        <v>293</v>
      </c>
      <c r="D6" s="1347"/>
      <c r="E6" s="1347" t="s">
        <v>122</v>
      </c>
      <c r="F6" s="1344" t="s">
        <v>458</v>
      </c>
      <c r="G6" s="1373" t="s">
        <v>123</v>
      </c>
      <c r="H6" s="1353"/>
    </row>
    <row r="7" spans="2:16" s="167" customFormat="1" ht="20.149999999999999" customHeight="1" thickBot="1">
      <c r="C7" s="1348"/>
      <c r="D7" s="1349"/>
      <c r="E7" s="1349"/>
      <c r="F7" s="1345"/>
      <c r="G7" s="440" t="s">
        <v>294</v>
      </c>
      <c r="H7" s="539" t="s">
        <v>295</v>
      </c>
    </row>
    <row r="8" spans="2:16" s="167" customFormat="1" ht="20.149999999999999" customHeight="1" thickTop="1">
      <c r="C8" s="1354"/>
      <c r="D8" s="1355"/>
      <c r="E8" s="436"/>
      <c r="F8" s="437"/>
      <c r="G8" s="438"/>
      <c r="H8" s="1356">
        <f>SUM(G8:G14)</f>
        <v>0</v>
      </c>
    </row>
    <row r="9" spans="2:16" s="167" customFormat="1" ht="20.149999999999999" customHeight="1">
      <c r="C9" s="1358"/>
      <c r="D9" s="1359"/>
      <c r="E9" s="433"/>
      <c r="F9" s="435"/>
      <c r="G9" s="434"/>
      <c r="H9" s="1356"/>
    </row>
    <row r="10" spans="2:16" s="167" customFormat="1" ht="20.149999999999999" customHeight="1">
      <c r="C10" s="1358"/>
      <c r="D10" s="1359"/>
      <c r="E10" s="433"/>
      <c r="F10" s="435"/>
      <c r="G10" s="434"/>
      <c r="H10" s="1356"/>
    </row>
    <row r="11" spans="2:16" s="167" customFormat="1" ht="20.149999999999999" customHeight="1">
      <c r="C11" s="1358"/>
      <c r="D11" s="1359"/>
      <c r="E11" s="433"/>
      <c r="F11" s="435"/>
      <c r="G11" s="434"/>
      <c r="H11" s="1356"/>
    </row>
    <row r="12" spans="2:16" s="167" customFormat="1" ht="20.149999999999999" customHeight="1">
      <c r="C12" s="1358"/>
      <c r="D12" s="1359"/>
      <c r="E12" s="433"/>
      <c r="F12" s="435"/>
      <c r="G12" s="434"/>
      <c r="H12" s="1356"/>
    </row>
    <row r="13" spans="2:16" s="167" customFormat="1" ht="20.149999999999999" customHeight="1">
      <c r="C13" s="1358"/>
      <c r="D13" s="1359"/>
      <c r="E13" s="433"/>
      <c r="F13" s="435"/>
      <c r="G13" s="434"/>
      <c r="H13" s="1356"/>
    </row>
    <row r="14" spans="2:16" s="167" customFormat="1" ht="20.149999999999999" customHeight="1" thickBot="1">
      <c r="C14" s="1360"/>
      <c r="D14" s="1361"/>
      <c r="E14" s="540"/>
      <c r="F14" s="541"/>
      <c r="G14" s="542"/>
      <c r="H14" s="1357"/>
    </row>
    <row r="15" spans="2:16" ht="10" customHeight="1"/>
    <row r="16" spans="2:16" s="181" customFormat="1" ht="13.5" customHeight="1">
      <c r="C16" s="278" t="s">
        <v>66</v>
      </c>
      <c r="D16" s="1370" t="s">
        <v>309</v>
      </c>
      <c r="E16" s="1371"/>
      <c r="F16" s="1371"/>
      <c r="G16" s="1371"/>
      <c r="H16" s="1371"/>
    </row>
    <row r="17" spans="3:8" s="181" customFormat="1" ht="13.5" customHeight="1">
      <c r="C17" s="278" t="s">
        <v>67</v>
      </c>
      <c r="D17" s="1370" t="s">
        <v>461</v>
      </c>
      <c r="E17" s="1371"/>
      <c r="F17" s="1371"/>
      <c r="G17" s="1371"/>
      <c r="H17" s="1371"/>
    </row>
    <row r="18" spans="3:8" s="181" customFormat="1" ht="13.5" customHeight="1">
      <c r="C18" s="278" t="s">
        <v>163</v>
      </c>
      <c r="D18" s="1372" t="s">
        <v>346</v>
      </c>
      <c r="E18" s="1371"/>
      <c r="F18" s="1371"/>
      <c r="G18" s="1371"/>
      <c r="H18" s="1371"/>
    </row>
    <row r="19" spans="3:8" s="181" customFormat="1" ht="13.5" customHeight="1">
      <c r="C19" s="278" t="s">
        <v>164</v>
      </c>
      <c r="D19" s="1370" t="s">
        <v>347</v>
      </c>
      <c r="E19" s="1371"/>
      <c r="F19" s="1371"/>
      <c r="G19" s="1371"/>
      <c r="H19" s="1371"/>
    </row>
    <row r="20" spans="3:8" ht="25.5" customHeight="1">
      <c r="C20" s="163" t="s">
        <v>161</v>
      </c>
      <c r="D20" s="1317" t="s">
        <v>781</v>
      </c>
      <c r="E20" s="1262"/>
      <c r="F20" s="1262"/>
      <c r="G20" s="1262"/>
      <c r="H20" s="1262"/>
    </row>
    <row r="21" spans="3:8" ht="24" customHeight="1">
      <c r="C21" s="163" t="s">
        <v>162</v>
      </c>
      <c r="D21" s="1318" t="s">
        <v>394</v>
      </c>
      <c r="E21" s="1317"/>
      <c r="F21" s="1317"/>
      <c r="G21" s="1317"/>
      <c r="H21" s="1317"/>
    </row>
    <row r="22" spans="3:8" s="181" customFormat="1" ht="13.5" customHeight="1">
      <c r="C22" s="278" t="s">
        <v>165</v>
      </c>
      <c r="D22" s="1368" t="s">
        <v>930</v>
      </c>
      <c r="E22" s="1369"/>
      <c r="F22" s="1369"/>
      <c r="G22" s="1369"/>
      <c r="H22" s="1369"/>
    </row>
    <row r="23" spans="3:8" ht="8.25" customHeight="1" thickBot="1"/>
    <row r="24" spans="3:8" ht="13" customHeight="1">
      <c r="F24" s="1362" t="s">
        <v>215</v>
      </c>
      <c r="G24" s="1366"/>
      <c r="H24" s="1363"/>
    </row>
    <row r="25" spans="3:8" ht="13" customHeight="1" thickBot="1">
      <c r="F25" s="1364"/>
      <c r="G25" s="1367"/>
      <c r="H25" s="1365"/>
    </row>
    <row r="26" spans="3:8" ht="8.25" customHeight="1"/>
  </sheetData>
  <mergeCells count="22">
    <mergeCell ref="C1:H1"/>
    <mergeCell ref="C3:H3"/>
    <mergeCell ref="C6:D7"/>
    <mergeCell ref="E6:E7"/>
    <mergeCell ref="F6:F7"/>
    <mergeCell ref="G6:H6"/>
    <mergeCell ref="C8:D8"/>
    <mergeCell ref="H8:H14"/>
    <mergeCell ref="C9:D9"/>
    <mergeCell ref="C10:D10"/>
    <mergeCell ref="C11:D11"/>
    <mergeCell ref="C12:D12"/>
    <mergeCell ref="C13:D13"/>
    <mergeCell ref="C14:D14"/>
    <mergeCell ref="F24:H25"/>
    <mergeCell ref="D22:H22"/>
    <mergeCell ref="D16:H16"/>
    <mergeCell ref="D17:H17"/>
    <mergeCell ref="D18:H18"/>
    <mergeCell ref="D19:H19"/>
    <mergeCell ref="D20:H20"/>
    <mergeCell ref="D21:H21"/>
  </mergeCells>
  <phoneticPr fontId="26"/>
  <printOptions horizontalCentered="1"/>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B48"/>
  <sheetViews>
    <sheetView view="pageBreakPreview" zoomScale="85" zoomScaleNormal="100" zoomScaleSheetLayoutView="85" workbookViewId="0">
      <selection activeCell="AA24" sqref="AA24"/>
    </sheetView>
  </sheetViews>
  <sheetFormatPr defaultColWidth="8" defaultRowHeight="11"/>
  <cols>
    <col min="1" max="1" width="5.08984375" style="151" customWidth="1"/>
    <col min="2" max="2" width="2.08984375" style="151" customWidth="1"/>
    <col min="3" max="3" width="3.08984375" style="151" customWidth="1"/>
    <col min="4" max="4" width="15" style="151" customWidth="1"/>
    <col min="5" max="5" width="18.08984375" style="151" customWidth="1"/>
    <col min="6" max="6" width="14.453125" style="151" customWidth="1"/>
    <col min="7" max="7" width="5.08984375" style="151" bestFit="1" customWidth="1"/>
    <col min="8" max="27" width="11.90625" style="151" customWidth="1"/>
    <col min="28" max="28" width="2.08984375" style="151" customWidth="1"/>
    <col min="29" max="29" width="10.08984375" style="151" customWidth="1"/>
    <col min="30" max="16384" width="8" style="151"/>
  </cols>
  <sheetData>
    <row r="1" spans="2:28" ht="20.149999999999999" customHeight="1">
      <c r="C1" s="1322" t="s">
        <v>576</v>
      </c>
      <c r="D1" s="1005"/>
      <c r="E1" s="1005"/>
      <c r="F1" s="1005"/>
      <c r="G1" s="1005"/>
      <c r="H1" s="1005"/>
      <c r="I1" s="1005"/>
      <c r="J1" s="1005"/>
      <c r="K1" s="1005"/>
      <c r="L1" s="1005"/>
      <c r="M1" s="1005"/>
      <c r="N1" s="1005"/>
      <c r="O1" s="1005"/>
      <c r="P1" s="1005"/>
      <c r="Q1" s="1005"/>
      <c r="R1" s="1005"/>
      <c r="S1" s="1005"/>
      <c r="T1" s="1005"/>
      <c r="U1" s="1005"/>
      <c r="V1" s="1005"/>
      <c r="W1" s="1005"/>
      <c r="X1" s="1005"/>
      <c r="Y1" s="1005"/>
      <c r="Z1" s="1005"/>
      <c r="AA1" s="1005"/>
    </row>
    <row r="2" spans="2:28" ht="8.25" customHeight="1">
      <c r="C2" s="152"/>
      <c r="D2" s="153"/>
      <c r="E2" s="42"/>
      <c r="F2" s="40"/>
      <c r="G2" s="40"/>
      <c r="H2" s="40"/>
      <c r="I2" s="40"/>
      <c r="J2" s="40"/>
      <c r="K2" s="40"/>
      <c r="L2" s="153"/>
    </row>
    <row r="3" spans="2:28" ht="20.149999999999999" customHeight="1">
      <c r="C3" s="1126" t="s">
        <v>296</v>
      </c>
      <c r="D3" s="1374"/>
      <c r="E3" s="1374"/>
      <c r="F3" s="1374"/>
      <c r="G3" s="1374"/>
      <c r="H3" s="1374"/>
      <c r="I3" s="1374"/>
      <c r="J3" s="1374"/>
      <c r="K3" s="1374"/>
      <c r="L3" s="1374"/>
      <c r="M3" s="1374"/>
      <c r="N3" s="1374"/>
      <c r="O3" s="1374"/>
      <c r="P3" s="1374"/>
      <c r="Q3" s="1374"/>
      <c r="R3" s="1374"/>
      <c r="S3" s="1374"/>
      <c r="T3" s="1374"/>
      <c r="U3" s="1374"/>
      <c r="V3" s="1374"/>
      <c r="W3" s="1374"/>
      <c r="X3" s="1374"/>
      <c r="Y3" s="1374"/>
      <c r="Z3" s="1374"/>
      <c r="AA3" s="1374"/>
    </row>
    <row r="4" spans="2:28" ht="8.25" customHeight="1">
      <c r="C4" s="154"/>
      <c r="D4" s="255"/>
      <c r="E4" s="255"/>
      <c r="F4" s="255"/>
      <c r="G4" s="255"/>
      <c r="H4" s="255"/>
      <c r="I4" s="255"/>
      <c r="J4" s="255"/>
      <c r="K4" s="255"/>
      <c r="L4" s="255"/>
      <c r="M4" s="255"/>
      <c r="N4" s="255"/>
      <c r="O4" s="255"/>
      <c r="P4" s="255"/>
      <c r="Q4" s="255"/>
      <c r="R4" s="255"/>
      <c r="S4" s="255"/>
      <c r="T4" s="255"/>
      <c r="U4" s="255"/>
      <c r="V4" s="255"/>
      <c r="W4" s="255"/>
      <c r="X4" s="255"/>
      <c r="Y4" s="255"/>
      <c r="Z4" s="255"/>
      <c r="AA4" s="255"/>
    </row>
    <row r="5" spans="2:28" s="165" customFormat="1" ht="20.149999999999999" customHeight="1" thickBot="1">
      <c r="C5" s="97" t="s">
        <v>71</v>
      </c>
      <c r="AA5" s="155" t="s">
        <v>210</v>
      </c>
    </row>
    <row r="6" spans="2:28" s="157" customFormat="1" ht="17.5" customHeight="1">
      <c r="B6" s="159"/>
      <c r="C6" s="1381" t="s">
        <v>216</v>
      </c>
      <c r="D6" s="1382"/>
      <c r="E6" s="1382"/>
      <c r="F6" s="1382"/>
      <c r="G6" s="1383"/>
      <c r="H6" s="465" t="s">
        <v>318</v>
      </c>
      <c r="I6" s="465" t="s">
        <v>319</v>
      </c>
      <c r="J6" s="465" t="s">
        <v>320</v>
      </c>
      <c r="K6" s="465" t="s">
        <v>321</v>
      </c>
      <c r="L6" s="465" t="s">
        <v>322</v>
      </c>
      <c r="M6" s="465" t="s">
        <v>323</v>
      </c>
      <c r="N6" s="465" t="s">
        <v>324</v>
      </c>
      <c r="O6" s="465" t="s">
        <v>325</v>
      </c>
      <c r="P6" s="465" t="s">
        <v>326</v>
      </c>
      <c r="Q6" s="465" t="s">
        <v>327</v>
      </c>
      <c r="R6" s="465" t="s">
        <v>328</v>
      </c>
      <c r="S6" s="465" t="s">
        <v>329</v>
      </c>
      <c r="T6" s="465" t="s">
        <v>330</v>
      </c>
      <c r="U6" s="465" t="s">
        <v>331</v>
      </c>
      <c r="V6" s="465" t="s">
        <v>332</v>
      </c>
      <c r="W6" s="465" t="s">
        <v>375</v>
      </c>
      <c r="X6" s="465" t="s">
        <v>376</v>
      </c>
      <c r="Y6" s="465" t="s">
        <v>377</v>
      </c>
      <c r="Z6" s="465" t="s">
        <v>389</v>
      </c>
      <c r="AA6" s="872" t="s">
        <v>530</v>
      </c>
    </row>
    <row r="7" spans="2:28" s="157" customFormat="1" ht="17.5" customHeight="1" thickBot="1">
      <c r="B7" s="159"/>
      <c r="C7" s="1384"/>
      <c r="D7" s="1385"/>
      <c r="E7" s="1385"/>
      <c r="F7" s="1385"/>
      <c r="G7" s="1386"/>
      <c r="H7" s="456" t="s">
        <v>483</v>
      </c>
      <c r="I7" s="456" t="s">
        <v>484</v>
      </c>
      <c r="J7" s="456" t="s">
        <v>485</v>
      </c>
      <c r="K7" s="456" t="s">
        <v>486</v>
      </c>
      <c r="L7" s="456" t="s">
        <v>487</v>
      </c>
      <c r="M7" s="456" t="s">
        <v>488</v>
      </c>
      <c r="N7" s="456" t="s">
        <v>489</v>
      </c>
      <c r="O7" s="456" t="s">
        <v>490</v>
      </c>
      <c r="P7" s="456" t="s">
        <v>491</v>
      </c>
      <c r="Q7" s="456" t="s">
        <v>492</v>
      </c>
      <c r="R7" s="456" t="s">
        <v>493</v>
      </c>
      <c r="S7" s="456" t="s">
        <v>494</v>
      </c>
      <c r="T7" s="456" t="s">
        <v>495</v>
      </c>
      <c r="U7" s="456" t="s">
        <v>496</v>
      </c>
      <c r="V7" s="456" t="s">
        <v>497</v>
      </c>
      <c r="W7" s="456" t="s">
        <v>498</v>
      </c>
      <c r="X7" s="456" t="s">
        <v>499</v>
      </c>
      <c r="Y7" s="456" t="s">
        <v>500</v>
      </c>
      <c r="Z7" s="456" t="s">
        <v>563</v>
      </c>
      <c r="AA7" s="929" t="s">
        <v>539</v>
      </c>
    </row>
    <row r="8" spans="2:28" s="158" customFormat="1" ht="24" customHeight="1" thickTop="1" thickBot="1">
      <c r="B8" s="159"/>
      <c r="C8" s="558"/>
      <c r="D8" s="1375" t="s">
        <v>515</v>
      </c>
      <c r="E8" s="1376"/>
      <c r="F8" s="421" t="s">
        <v>137</v>
      </c>
      <c r="G8" s="422" t="s">
        <v>138</v>
      </c>
      <c r="H8" s="423">
        <f>H26</f>
        <v>0</v>
      </c>
      <c r="I8" s="424">
        <f t="shared" ref="I8:AA8" si="0">I26</f>
        <v>0</v>
      </c>
      <c r="J8" s="424">
        <f t="shared" si="0"/>
        <v>0</v>
      </c>
      <c r="K8" s="423">
        <f t="shared" si="0"/>
        <v>0</v>
      </c>
      <c r="L8" s="423">
        <f t="shared" si="0"/>
        <v>0</v>
      </c>
      <c r="M8" s="423">
        <f t="shared" si="0"/>
        <v>0</v>
      </c>
      <c r="N8" s="423">
        <f t="shared" si="0"/>
        <v>0</v>
      </c>
      <c r="O8" s="423">
        <f t="shared" si="0"/>
        <v>0</v>
      </c>
      <c r="P8" s="423">
        <f t="shared" si="0"/>
        <v>0</v>
      </c>
      <c r="Q8" s="423">
        <f t="shared" si="0"/>
        <v>0</v>
      </c>
      <c r="R8" s="423">
        <f t="shared" si="0"/>
        <v>0</v>
      </c>
      <c r="S8" s="423">
        <f t="shared" si="0"/>
        <v>0</v>
      </c>
      <c r="T8" s="423">
        <f t="shared" si="0"/>
        <v>0</v>
      </c>
      <c r="U8" s="423">
        <f t="shared" si="0"/>
        <v>0</v>
      </c>
      <c r="V8" s="423">
        <f t="shared" si="0"/>
        <v>0</v>
      </c>
      <c r="W8" s="423">
        <f t="shared" si="0"/>
        <v>0</v>
      </c>
      <c r="X8" s="423">
        <f t="shared" si="0"/>
        <v>0</v>
      </c>
      <c r="Y8" s="423">
        <f t="shared" si="0"/>
        <v>0</v>
      </c>
      <c r="Z8" s="423">
        <f t="shared" si="0"/>
        <v>0</v>
      </c>
      <c r="AA8" s="930">
        <f t="shared" si="0"/>
        <v>0</v>
      </c>
    </row>
    <row r="9" spans="2:28" s="158" customFormat="1" ht="24" customHeight="1" thickBot="1">
      <c r="B9" s="159"/>
      <c r="C9" s="558"/>
      <c r="D9" s="421"/>
      <c r="E9" s="425" t="s">
        <v>123</v>
      </c>
      <c r="F9" s="426"/>
      <c r="G9" s="427" t="s">
        <v>212</v>
      </c>
      <c r="H9" s="337">
        <f>H8*$F$9</f>
        <v>0</v>
      </c>
      <c r="I9" s="428">
        <f>I8*$F$9</f>
        <v>0</v>
      </c>
      <c r="J9" s="428">
        <f t="shared" ref="J9:Z9" si="1">J8*$F$9</f>
        <v>0</v>
      </c>
      <c r="K9" s="428">
        <f t="shared" si="1"/>
        <v>0</v>
      </c>
      <c r="L9" s="428">
        <f t="shared" si="1"/>
        <v>0</v>
      </c>
      <c r="M9" s="428">
        <f t="shared" si="1"/>
        <v>0</v>
      </c>
      <c r="N9" s="428">
        <f t="shared" si="1"/>
        <v>0</v>
      </c>
      <c r="O9" s="428">
        <f t="shared" si="1"/>
        <v>0</v>
      </c>
      <c r="P9" s="428">
        <f t="shared" si="1"/>
        <v>0</v>
      </c>
      <c r="Q9" s="428">
        <f>Q8*$F$9</f>
        <v>0</v>
      </c>
      <c r="R9" s="428">
        <f t="shared" si="1"/>
        <v>0</v>
      </c>
      <c r="S9" s="428">
        <f t="shared" si="1"/>
        <v>0</v>
      </c>
      <c r="T9" s="428">
        <f t="shared" si="1"/>
        <v>0</v>
      </c>
      <c r="U9" s="428">
        <f t="shared" si="1"/>
        <v>0</v>
      </c>
      <c r="V9" s="428">
        <f t="shared" si="1"/>
        <v>0</v>
      </c>
      <c r="W9" s="428">
        <f t="shared" si="1"/>
        <v>0</v>
      </c>
      <c r="X9" s="428">
        <f t="shared" si="1"/>
        <v>0</v>
      </c>
      <c r="Y9" s="428">
        <f t="shared" si="1"/>
        <v>0</v>
      </c>
      <c r="Z9" s="428">
        <f t="shared" si="1"/>
        <v>0</v>
      </c>
      <c r="AA9" s="931">
        <f>AA8*$F$9</f>
        <v>0</v>
      </c>
    </row>
    <row r="10" spans="2:28" s="157" customFormat="1" ht="24" customHeight="1">
      <c r="B10" s="159"/>
      <c r="C10" s="1377" t="s">
        <v>557</v>
      </c>
      <c r="D10" s="1378"/>
      <c r="E10" s="1378"/>
      <c r="F10" s="1378"/>
      <c r="G10" s="429"/>
      <c r="H10" s="337">
        <f>H9</f>
        <v>0</v>
      </c>
      <c r="I10" s="428">
        <f t="shared" ref="I10:AA10" si="2">I9</f>
        <v>0</v>
      </c>
      <c r="J10" s="428">
        <f t="shared" si="2"/>
        <v>0</v>
      </c>
      <c r="K10" s="428">
        <f t="shared" si="2"/>
        <v>0</v>
      </c>
      <c r="L10" s="428">
        <f t="shared" si="2"/>
        <v>0</v>
      </c>
      <c r="M10" s="428">
        <f t="shared" si="2"/>
        <v>0</v>
      </c>
      <c r="N10" s="428">
        <f t="shared" si="2"/>
        <v>0</v>
      </c>
      <c r="O10" s="428">
        <f t="shared" si="2"/>
        <v>0</v>
      </c>
      <c r="P10" s="428">
        <f t="shared" si="2"/>
        <v>0</v>
      </c>
      <c r="Q10" s="428">
        <f t="shared" si="2"/>
        <v>0</v>
      </c>
      <c r="R10" s="428">
        <f t="shared" si="2"/>
        <v>0</v>
      </c>
      <c r="S10" s="428">
        <f t="shared" si="2"/>
        <v>0</v>
      </c>
      <c r="T10" s="428">
        <f t="shared" si="2"/>
        <v>0</v>
      </c>
      <c r="U10" s="428">
        <f t="shared" si="2"/>
        <v>0</v>
      </c>
      <c r="V10" s="428">
        <f t="shared" si="2"/>
        <v>0</v>
      </c>
      <c r="W10" s="428">
        <f t="shared" si="2"/>
        <v>0</v>
      </c>
      <c r="X10" s="428">
        <f t="shared" si="2"/>
        <v>0</v>
      </c>
      <c r="Y10" s="428">
        <f t="shared" si="2"/>
        <v>0</v>
      </c>
      <c r="Z10" s="428">
        <f t="shared" si="2"/>
        <v>0</v>
      </c>
      <c r="AA10" s="931">
        <f t="shared" si="2"/>
        <v>0</v>
      </c>
    </row>
    <row r="11" spans="2:28" s="158" customFormat="1" ht="24" customHeight="1" thickBot="1">
      <c r="B11" s="159"/>
      <c r="C11" s="558"/>
      <c r="D11" s="1379" t="s">
        <v>516</v>
      </c>
      <c r="E11" s="1380"/>
      <c r="F11" s="421" t="s">
        <v>137</v>
      </c>
      <c r="G11" s="422" t="s">
        <v>138</v>
      </c>
      <c r="H11" s="423">
        <f>H38</f>
        <v>0</v>
      </c>
      <c r="I11" s="423">
        <f>I38</f>
        <v>0</v>
      </c>
      <c r="J11" s="423">
        <f t="shared" ref="J11:Z11" si="3">J38</f>
        <v>0</v>
      </c>
      <c r="K11" s="423">
        <f t="shared" si="3"/>
        <v>0</v>
      </c>
      <c r="L11" s="423">
        <f t="shared" si="3"/>
        <v>0</v>
      </c>
      <c r="M11" s="423">
        <f t="shared" si="3"/>
        <v>0</v>
      </c>
      <c r="N11" s="423">
        <f t="shared" si="3"/>
        <v>0</v>
      </c>
      <c r="O11" s="423">
        <f t="shared" si="3"/>
        <v>0</v>
      </c>
      <c r="P11" s="423">
        <f t="shared" si="3"/>
        <v>0</v>
      </c>
      <c r="Q11" s="423">
        <f t="shared" si="3"/>
        <v>0</v>
      </c>
      <c r="R11" s="423">
        <f t="shared" si="3"/>
        <v>0</v>
      </c>
      <c r="S11" s="423">
        <f t="shared" si="3"/>
        <v>0</v>
      </c>
      <c r="T11" s="423">
        <f t="shared" si="3"/>
        <v>0</v>
      </c>
      <c r="U11" s="423">
        <f t="shared" si="3"/>
        <v>0</v>
      </c>
      <c r="V11" s="423">
        <f t="shared" si="3"/>
        <v>0</v>
      </c>
      <c r="W11" s="423">
        <f t="shared" si="3"/>
        <v>0</v>
      </c>
      <c r="X11" s="423">
        <f t="shared" si="3"/>
        <v>0</v>
      </c>
      <c r="Y11" s="423">
        <f t="shared" si="3"/>
        <v>0</v>
      </c>
      <c r="Z11" s="423">
        <f t="shared" si="3"/>
        <v>0</v>
      </c>
      <c r="AA11" s="930">
        <f>AA38</f>
        <v>0</v>
      </c>
    </row>
    <row r="12" spans="2:28" s="158" customFormat="1" ht="24" customHeight="1" thickBot="1">
      <c r="B12" s="159"/>
      <c r="C12" s="558"/>
      <c r="D12" s="421"/>
      <c r="E12" s="425" t="s">
        <v>123</v>
      </c>
      <c r="F12" s="426"/>
      <c r="G12" s="427" t="s">
        <v>212</v>
      </c>
      <c r="H12" s="337">
        <f>H11*$F$12</f>
        <v>0</v>
      </c>
      <c r="I12" s="428">
        <f>I11*$F$12</f>
        <v>0</v>
      </c>
      <c r="J12" s="428">
        <f>J11*$F$12</f>
        <v>0</v>
      </c>
      <c r="K12" s="428">
        <f t="shared" ref="K12:AA12" si="4">K11*$F$12</f>
        <v>0</v>
      </c>
      <c r="L12" s="428">
        <f t="shared" si="4"/>
        <v>0</v>
      </c>
      <c r="M12" s="428">
        <f t="shared" si="4"/>
        <v>0</v>
      </c>
      <c r="N12" s="428">
        <f t="shared" si="4"/>
        <v>0</v>
      </c>
      <c r="O12" s="428">
        <f t="shared" si="4"/>
        <v>0</v>
      </c>
      <c r="P12" s="428">
        <f t="shared" si="4"/>
        <v>0</v>
      </c>
      <c r="Q12" s="428">
        <f t="shared" si="4"/>
        <v>0</v>
      </c>
      <c r="R12" s="428">
        <f t="shared" si="4"/>
        <v>0</v>
      </c>
      <c r="S12" s="428">
        <f t="shared" si="4"/>
        <v>0</v>
      </c>
      <c r="T12" s="428">
        <f t="shared" si="4"/>
        <v>0</v>
      </c>
      <c r="U12" s="428">
        <f t="shared" si="4"/>
        <v>0</v>
      </c>
      <c r="V12" s="428">
        <f t="shared" si="4"/>
        <v>0</v>
      </c>
      <c r="W12" s="428">
        <f t="shared" si="4"/>
        <v>0</v>
      </c>
      <c r="X12" s="428">
        <f t="shared" si="4"/>
        <v>0</v>
      </c>
      <c r="Y12" s="428">
        <f t="shared" si="4"/>
        <v>0</v>
      </c>
      <c r="Z12" s="428">
        <f t="shared" si="4"/>
        <v>0</v>
      </c>
      <c r="AA12" s="931">
        <f t="shared" si="4"/>
        <v>0</v>
      </c>
    </row>
    <row r="13" spans="2:28" s="157" customFormat="1" ht="24" customHeight="1" thickBot="1">
      <c r="B13" s="159"/>
      <c r="C13" s="1387" t="s">
        <v>556</v>
      </c>
      <c r="D13" s="1388"/>
      <c r="E13" s="1388"/>
      <c r="F13" s="1388"/>
      <c r="G13" s="561"/>
      <c r="H13" s="562">
        <f>H12</f>
        <v>0</v>
      </c>
      <c r="I13" s="562">
        <f t="shared" ref="I13:AA13" si="5">I12</f>
        <v>0</v>
      </c>
      <c r="J13" s="562">
        <f t="shared" si="5"/>
        <v>0</v>
      </c>
      <c r="K13" s="562">
        <f t="shared" si="5"/>
        <v>0</v>
      </c>
      <c r="L13" s="562">
        <f t="shared" si="5"/>
        <v>0</v>
      </c>
      <c r="M13" s="562">
        <f t="shared" si="5"/>
        <v>0</v>
      </c>
      <c r="N13" s="562">
        <f t="shared" si="5"/>
        <v>0</v>
      </c>
      <c r="O13" s="562">
        <f t="shared" si="5"/>
        <v>0</v>
      </c>
      <c r="P13" s="562">
        <f t="shared" si="5"/>
        <v>0</v>
      </c>
      <c r="Q13" s="562">
        <f t="shared" si="5"/>
        <v>0</v>
      </c>
      <c r="R13" s="562">
        <f t="shared" si="5"/>
        <v>0</v>
      </c>
      <c r="S13" s="562">
        <f t="shared" si="5"/>
        <v>0</v>
      </c>
      <c r="T13" s="562">
        <f t="shared" si="5"/>
        <v>0</v>
      </c>
      <c r="U13" s="562">
        <f t="shared" si="5"/>
        <v>0</v>
      </c>
      <c r="V13" s="562">
        <f t="shared" si="5"/>
        <v>0</v>
      </c>
      <c r="W13" s="562">
        <f t="shared" si="5"/>
        <v>0</v>
      </c>
      <c r="X13" s="562">
        <f t="shared" si="5"/>
        <v>0</v>
      </c>
      <c r="Y13" s="562">
        <f t="shared" si="5"/>
        <v>0</v>
      </c>
      <c r="Z13" s="562">
        <f t="shared" si="5"/>
        <v>0</v>
      </c>
      <c r="AA13" s="932">
        <f t="shared" si="5"/>
        <v>0</v>
      </c>
    </row>
    <row r="14" spans="2:28" s="158" customFormat="1" ht="8.25" customHeight="1">
      <c r="B14" s="159"/>
      <c r="C14" s="159"/>
      <c r="D14" s="160"/>
      <c r="E14" s="160"/>
      <c r="F14" s="161"/>
      <c r="G14" s="160"/>
      <c r="H14" s="162"/>
      <c r="I14" s="162"/>
      <c r="J14" s="162"/>
      <c r="K14" s="162"/>
      <c r="L14" s="162"/>
      <c r="M14" s="162"/>
      <c r="N14" s="162"/>
      <c r="O14" s="162"/>
      <c r="P14" s="162"/>
      <c r="Q14" s="162"/>
      <c r="R14" s="162"/>
      <c r="S14" s="162"/>
      <c r="T14" s="162"/>
      <c r="U14" s="162"/>
      <c r="V14" s="162"/>
      <c r="W14" s="162"/>
      <c r="X14" s="162"/>
      <c r="Y14" s="162"/>
      <c r="Z14" s="162"/>
      <c r="AA14" s="162"/>
    </row>
    <row r="15" spans="2:28" s="158" customFormat="1" ht="13.5" customHeight="1">
      <c r="C15" s="163" t="s">
        <v>66</v>
      </c>
      <c r="D15" s="1389" t="s">
        <v>350</v>
      </c>
      <c r="E15" s="1316"/>
      <c r="F15" s="1316"/>
      <c r="G15" s="1316"/>
      <c r="H15" s="1316"/>
      <c r="I15" s="1316"/>
      <c r="J15" s="1316"/>
      <c r="K15" s="1316"/>
      <c r="L15" s="1316"/>
      <c r="M15" s="1316"/>
      <c r="N15" s="1316"/>
      <c r="O15" s="1316"/>
      <c r="P15" s="1316"/>
      <c r="Q15" s="1316"/>
      <c r="R15" s="1316"/>
      <c r="S15" s="1316"/>
      <c r="T15" s="1316"/>
      <c r="U15" s="1316"/>
      <c r="V15" s="1316"/>
      <c r="W15" s="1316"/>
      <c r="X15" s="1316"/>
      <c r="Y15" s="1316"/>
      <c r="Z15" s="1316"/>
      <c r="AA15" s="1316"/>
      <c r="AB15" s="1316"/>
    </row>
    <row r="16" spans="2:28" s="158" customFormat="1" ht="13.5" customHeight="1">
      <c r="C16" s="163" t="s">
        <v>67</v>
      </c>
      <c r="D16" s="1389" t="s">
        <v>286</v>
      </c>
      <c r="E16" s="1316"/>
      <c r="F16" s="1316"/>
      <c r="G16" s="1316"/>
      <c r="H16" s="1316"/>
      <c r="I16" s="1316"/>
      <c r="J16" s="1316"/>
      <c r="K16" s="1316"/>
      <c r="L16" s="1316"/>
      <c r="M16" s="1316"/>
      <c r="N16" s="1316"/>
      <c r="O16" s="1316"/>
      <c r="P16" s="1316"/>
      <c r="Q16" s="1316"/>
      <c r="R16" s="1316"/>
      <c r="S16" s="1316"/>
      <c r="T16" s="1316"/>
      <c r="U16" s="1316"/>
      <c r="V16" s="1316"/>
      <c r="W16" s="1316"/>
      <c r="X16" s="1316"/>
      <c r="Y16" s="1316"/>
      <c r="Z16" s="1316"/>
      <c r="AA16" s="1316"/>
      <c r="AB16" s="1316"/>
    </row>
    <row r="17" spans="3:28" s="158" customFormat="1" ht="13.5" customHeight="1">
      <c r="C17" s="163" t="s">
        <v>163</v>
      </c>
      <c r="D17" s="1262" t="s">
        <v>348</v>
      </c>
      <c r="E17" s="1316"/>
      <c r="F17" s="1316"/>
      <c r="G17" s="1316"/>
      <c r="H17" s="1316"/>
      <c r="I17" s="1316"/>
      <c r="J17" s="1316"/>
      <c r="K17" s="1316"/>
      <c r="L17" s="1316"/>
      <c r="M17" s="1316"/>
      <c r="N17" s="1316"/>
      <c r="O17" s="1316"/>
      <c r="P17" s="1316"/>
      <c r="Q17" s="1316"/>
      <c r="R17" s="1316"/>
      <c r="S17" s="1316"/>
      <c r="T17" s="1316"/>
      <c r="U17" s="1316"/>
      <c r="V17" s="1316"/>
      <c r="W17" s="1316"/>
      <c r="X17" s="1316"/>
      <c r="Y17" s="1316"/>
      <c r="Z17" s="1316"/>
      <c r="AA17" s="1316"/>
      <c r="AB17" s="1316"/>
    </row>
    <row r="18" spans="3:28" s="158" customFormat="1" ht="13.5" customHeight="1">
      <c r="C18" s="163" t="s">
        <v>164</v>
      </c>
      <c r="D18" s="1285" t="s">
        <v>344</v>
      </c>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row>
    <row r="19" spans="3:28" s="158" customFormat="1" ht="13.5" customHeight="1">
      <c r="C19" s="163" t="s">
        <v>161</v>
      </c>
      <c r="D19" s="1318" t="s">
        <v>395</v>
      </c>
      <c r="E19" s="1317"/>
      <c r="F19" s="1317"/>
      <c r="G19" s="1317"/>
      <c r="H19" s="1317"/>
      <c r="I19" s="1317"/>
      <c r="J19" s="1317"/>
      <c r="K19" s="1317"/>
      <c r="L19" s="1317"/>
      <c r="M19" s="1317"/>
      <c r="N19" s="1317"/>
      <c r="O19" s="1317"/>
      <c r="P19" s="1317"/>
      <c r="Q19" s="1317"/>
      <c r="R19" s="1317"/>
      <c r="S19" s="1317"/>
      <c r="T19" s="1317"/>
      <c r="U19" s="1317"/>
      <c r="V19" s="1317"/>
      <c r="W19" s="1317"/>
      <c r="X19" s="1317"/>
      <c r="Y19" s="1317"/>
      <c r="Z19" s="1317"/>
      <c r="AA19" s="1317"/>
      <c r="AB19" s="1317"/>
    </row>
    <row r="20" spans="3:28" s="158" customFormat="1" ht="13.5" customHeight="1">
      <c r="C20" s="163" t="s">
        <v>162</v>
      </c>
      <c r="D20" s="1262" t="s">
        <v>931</v>
      </c>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row>
    <row r="21" spans="3:28" s="158" customFormat="1" ht="15.75" customHeight="1"/>
    <row r="22" spans="3:28" s="165" customFormat="1" ht="16.5" customHeight="1">
      <c r="C22" s="460" t="s">
        <v>297</v>
      </c>
      <c r="D22" s="195"/>
      <c r="E22" s="195"/>
      <c r="F22" s="195"/>
      <c r="G22" s="195"/>
      <c r="H22" s="195"/>
      <c r="I22" s="430"/>
      <c r="J22" s="195"/>
      <c r="K22" s="195"/>
      <c r="L22" s="195"/>
      <c r="M22" s="195"/>
      <c r="N22" s="195"/>
      <c r="O22" s="195"/>
      <c r="P22" s="195"/>
      <c r="Q22" s="195"/>
      <c r="R22" s="195"/>
      <c r="S22" s="195"/>
      <c r="T22" s="195"/>
      <c r="U22" s="195"/>
      <c r="V22" s="195"/>
      <c r="W22" s="195"/>
      <c r="X22" s="195"/>
      <c r="Y22" s="195"/>
      <c r="Z22" s="195"/>
      <c r="AA22" s="431"/>
    </row>
    <row r="23" spans="3:28" s="165" customFormat="1" ht="16.5" customHeight="1" thickBot="1">
      <c r="C23" s="97" t="s">
        <v>555</v>
      </c>
      <c r="D23" s="195"/>
      <c r="E23" s="195"/>
      <c r="F23" s="195"/>
      <c r="G23" s="195"/>
      <c r="H23" s="195"/>
      <c r="I23" s="195"/>
      <c r="J23" s="432"/>
      <c r="K23" s="432"/>
      <c r="L23" s="432"/>
      <c r="M23" s="432"/>
      <c r="N23" s="432"/>
      <c r="O23" s="432"/>
      <c r="P23" s="432"/>
      <c r="Q23" s="432"/>
      <c r="R23" s="432"/>
      <c r="S23" s="432"/>
      <c r="T23" s="432"/>
      <c r="U23" s="432"/>
      <c r="V23" s="432"/>
      <c r="W23" s="432"/>
      <c r="X23" s="432"/>
      <c r="Y23" s="432"/>
      <c r="Z23" s="432"/>
      <c r="AA23" s="431"/>
      <c r="AB23" s="94"/>
    </row>
    <row r="24" spans="3:28" s="165" customFormat="1" ht="17.5" customHeight="1">
      <c r="C24" s="1323" t="s">
        <v>298</v>
      </c>
      <c r="D24" s="1324"/>
      <c r="E24" s="1324"/>
      <c r="F24" s="1324"/>
      <c r="G24" s="1344" t="s">
        <v>260</v>
      </c>
      <c r="H24" s="465" t="s">
        <v>318</v>
      </c>
      <c r="I24" s="465" t="s">
        <v>319</v>
      </c>
      <c r="J24" s="465" t="s">
        <v>320</v>
      </c>
      <c r="K24" s="465" t="s">
        <v>321</v>
      </c>
      <c r="L24" s="465" t="s">
        <v>322</v>
      </c>
      <c r="M24" s="465" t="s">
        <v>323</v>
      </c>
      <c r="N24" s="465" t="s">
        <v>324</v>
      </c>
      <c r="O24" s="465" t="s">
        <v>325</v>
      </c>
      <c r="P24" s="465" t="s">
        <v>326</v>
      </c>
      <c r="Q24" s="465" t="s">
        <v>327</v>
      </c>
      <c r="R24" s="465" t="s">
        <v>328</v>
      </c>
      <c r="S24" s="465" t="s">
        <v>329</v>
      </c>
      <c r="T24" s="465" t="s">
        <v>330</v>
      </c>
      <c r="U24" s="465" t="s">
        <v>331</v>
      </c>
      <c r="V24" s="465" t="s">
        <v>332</v>
      </c>
      <c r="W24" s="465" t="s">
        <v>375</v>
      </c>
      <c r="X24" s="465" t="s">
        <v>376</v>
      </c>
      <c r="Y24" s="465" t="s">
        <v>377</v>
      </c>
      <c r="Z24" s="465" t="s">
        <v>389</v>
      </c>
      <c r="AA24" s="872" t="s">
        <v>530</v>
      </c>
    </row>
    <row r="25" spans="3:28" s="165" customFormat="1" ht="17.5" customHeight="1" thickBot="1">
      <c r="C25" s="1326"/>
      <c r="D25" s="1327"/>
      <c r="E25" s="1327"/>
      <c r="F25" s="1327"/>
      <c r="G25" s="1345"/>
      <c r="H25" s="456" t="s">
        <v>483</v>
      </c>
      <c r="I25" s="456" t="s">
        <v>484</v>
      </c>
      <c r="J25" s="456" t="s">
        <v>485</v>
      </c>
      <c r="K25" s="456" t="s">
        <v>486</v>
      </c>
      <c r="L25" s="456" t="s">
        <v>487</v>
      </c>
      <c r="M25" s="456" t="s">
        <v>488</v>
      </c>
      <c r="N25" s="456" t="s">
        <v>489</v>
      </c>
      <c r="O25" s="456" t="s">
        <v>490</v>
      </c>
      <c r="P25" s="456" t="s">
        <v>491</v>
      </c>
      <c r="Q25" s="456" t="s">
        <v>492</v>
      </c>
      <c r="R25" s="456" t="s">
        <v>493</v>
      </c>
      <c r="S25" s="456" t="s">
        <v>494</v>
      </c>
      <c r="T25" s="456" t="s">
        <v>495</v>
      </c>
      <c r="U25" s="456" t="s">
        <v>496</v>
      </c>
      <c r="V25" s="456" t="s">
        <v>497</v>
      </c>
      <c r="W25" s="456" t="s">
        <v>498</v>
      </c>
      <c r="X25" s="456" t="s">
        <v>499</v>
      </c>
      <c r="Y25" s="456" t="s">
        <v>500</v>
      </c>
      <c r="Z25" s="456" t="s">
        <v>563</v>
      </c>
      <c r="AA25" s="929" t="s">
        <v>539</v>
      </c>
    </row>
    <row r="26" spans="3:28" s="166" customFormat="1" ht="23.5" customHeight="1" thickTop="1">
      <c r="C26" s="266" t="s">
        <v>70</v>
      </c>
      <c r="D26" s="265"/>
      <c r="E26" s="265"/>
      <c r="F26" s="265"/>
      <c r="G26" s="271" t="s">
        <v>299</v>
      </c>
      <c r="H26" s="454">
        <f t="shared" ref="H26:AA26" si="6">SUM(H27:H31)</f>
        <v>0</v>
      </c>
      <c r="I26" s="455">
        <f t="shared" si="6"/>
        <v>0</v>
      </c>
      <c r="J26" s="455">
        <f t="shared" si="6"/>
        <v>0</v>
      </c>
      <c r="K26" s="455">
        <f t="shared" si="6"/>
        <v>0</v>
      </c>
      <c r="L26" s="455">
        <f t="shared" si="6"/>
        <v>0</v>
      </c>
      <c r="M26" s="455">
        <f t="shared" si="6"/>
        <v>0</v>
      </c>
      <c r="N26" s="455">
        <f t="shared" si="6"/>
        <v>0</v>
      </c>
      <c r="O26" s="455">
        <f t="shared" si="6"/>
        <v>0</v>
      </c>
      <c r="P26" s="455">
        <f t="shared" si="6"/>
        <v>0</v>
      </c>
      <c r="Q26" s="455">
        <f t="shared" si="6"/>
        <v>0</v>
      </c>
      <c r="R26" s="455">
        <f t="shared" si="6"/>
        <v>0</v>
      </c>
      <c r="S26" s="455">
        <f t="shared" si="6"/>
        <v>0</v>
      </c>
      <c r="T26" s="455">
        <f t="shared" si="6"/>
        <v>0</v>
      </c>
      <c r="U26" s="455">
        <f t="shared" si="6"/>
        <v>0</v>
      </c>
      <c r="V26" s="455">
        <f t="shared" si="6"/>
        <v>0</v>
      </c>
      <c r="W26" s="455">
        <f t="shared" si="6"/>
        <v>0</v>
      </c>
      <c r="X26" s="455">
        <f t="shared" si="6"/>
        <v>0</v>
      </c>
      <c r="Y26" s="455">
        <f t="shared" si="6"/>
        <v>0</v>
      </c>
      <c r="Z26" s="455">
        <f t="shared" si="6"/>
        <v>0</v>
      </c>
      <c r="AA26" s="933">
        <f t="shared" si="6"/>
        <v>0</v>
      </c>
    </row>
    <row r="27" spans="3:28" s="165" customFormat="1" ht="23.5" customHeight="1">
      <c r="C27" s="266"/>
      <c r="D27" s="441"/>
      <c r="E27" s="442"/>
      <c r="F27" s="442"/>
      <c r="G27" s="66" t="s">
        <v>299</v>
      </c>
      <c r="H27" s="443"/>
      <c r="I27" s="444"/>
      <c r="J27" s="444"/>
      <c r="K27" s="444"/>
      <c r="L27" s="444"/>
      <c r="M27" s="444"/>
      <c r="N27" s="444"/>
      <c r="O27" s="444"/>
      <c r="P27" s="444"/>
      <c r="Q27" s="444"/>
      <c r="R27" s="444"/>
      <c r="S27" s="444"/>
      <c r="T27" s="444"/>
      <c r="U27" s="444"/>
      <c r="V27" s="444"/>
      <c r="W27" s="444"/>
      <c r="X27" s="444"/>
      <c r="Y27" s="444"/>
      <c r="Z27" s="444"/>
      <c r="AA27" s="934"/>
    </row>
    <row r="28" spans="3:28" s="165" customFormat="1" ht="23.5" customHeight="1">
      <c r="C28" s="266"/>
      <c r="D28" s="441"/>
      <c r="E28" s="442"/>
      <c r="F28" s="442"/>
      <c r="G28" s="66" t="s">
        <v>299</v>
      </c>
      <c r="H28" s="443"/>
      <c r="I28" s="459"/>
      <c r="J28" s="444"/>
      <c r="K28" s="444"/>
      <c r="L28" s="444"/>
      <c r="M28" s="444"/>
      <c r="N28" s="444"/>
      <c r="O28" s="444"/>
      <c r="P28" s="444"/>
      <c r="Q28" s="444"/>
      <c r="R28" s="444"/>
      <c r="S28" s="444"/>
      <c r="T28" s="444"/>
      <c r="U28" s="444"/>
      <c r="V28" s="444"/>
      <c r="W28" s="444"/>
      <c r="X28" s="444"/>
      <c r="Y28" s="444"/>
      <c r="Z28" s="444"/>
      <c r="AA28" s="934"/>
    </row>
    <row r="29" spans="3:28" s="165" customFormat="1" ht="23.5" customHeight="1">
      <c r="C29" s="266"/>
      <c r="D29" s="445"/>
      <c r="E29" s="442"/>
      <c r="F29" s="442"/>
      <c r="G29" s="66" t="s">
        <v>299</v>
      </c>
      <c r="H29" s="443"/>
      <c r="I29" s="444"/>
      <c r="J29" s="444"/>
      <c r="K29" s="444"/>
      <c r="L29" s="444"/>
      <c r="M29" s="444"/>
      <c r="N29" s="444"/>
      <c r="O29" s="444"/>
      <c r="P29" s="444"/>
      <c r="Q29" s="444"/>
      <c r="R29" s="444"/>
      <c r="S29" s="444"/>
      <c r="T29" s="444"/>
      <c r="U29" s="444"/>
      <c r="V29" s="444"/>
      <c r="W29" s="444"/>
      <c r="X29" s="444"/>
      <c r="Y29" s="444"/>
      <c r="Z29" s="444"/>
      <c r="AA29" s="934"/>
    </row>
    <row r="30" spans="3:28" s="165" customFormat="1" ht="23.5" customHeight="1">
      <c r="C30" s="266"/>
      <c r="D30" s="445"/>
      <c r="E30" s="442"/>
      <c r="F30" s="442"/>
      <c r="G30" s="66" t="s">
        <v>299</v>
      </c>
      <c r="H30" s="443"/>
      <c r="I30" s="444"/>
      <c r="J30" s="444"/>
      <c r="K30" s="444"/>
      <c r="L30" s="444"/>
      <c r="M30" s="444"/>
      <c r="N30" s="444"/>
      <c r="O30" s="444"/>
      <c r="P30" s="444"/>
      <c r="Q30" s="444"/>
      <c r="R30" s="444"/>
      <c r="S30" s="444"/>
      <c r="T30" s="444"/>
      <c r="U30" s="444"/>
      <c r="V30" s="444"/>
      <c r="W30" s="444"/>
      <c r="X30" s="444"/>
      <c r="Y30" s="444"/>
      <c r="Z30" s="444"/>
      <c r="AA30" s="934"/>
    </row>
    <row r="31" spans="3:28" s="165" customFormat="1" ht="23.5" customHeight="1" thickBot="1">
      <c r="C31" s="446"/>
      <c r="D31" s="447"/>
      <c r="E31" s="448"/>
      <c r="F31" s="448"/>
      <c r="G31" s="457" t="s">
        <v>299</v>
      </c>
      <c r="H31" s="449"/>
      <c r="I31" s="450"/>
      <c r="J31" s="450"/>
      <c r="K31" s="450"/>
      <c r="L31" s="450"/>
      <c r="M31" s="450"/>
      <c r="N31" s="450"/>
      <c r="O31" s="450"/>
      <c r="P31" s="450"/>
      <c r="Q31" s="450"/>
      <c r="R31" s="450"/>
      <c r="S31" s="450"/>
      <c r="T31" s="450"/>
      <c r="U31" s="450"/>
      <c r="V31" s="450"/>
      <c r="W31" s="450"/>
      <c r="X31" s="450"/>
      <c r="Y31" s="450"/>
      <c r="Z31" s="450"/>
      <c r="AA31" s="935"/>
    </row>
    <row r="32" spans="3:28" s="165" customFormat="1" ht="12">
      <c r="C32" s="239" t="s">
        <v>66</v>
      </c>
      <c r="D32" s="180" t="s">
        <v>562</v>
      </c>
      <c r="E32" s="239"/>
      <c r="F32" s="239"/>
      <c r="G32" s="211"/>
      <c r="H32" s="94"/>
      <c r="I32" s="94"/>
      <c r="J32" s="94"/>
      <c r="K32" s="94"/>
      <c r="L32" s="94"/>
      <c r="M32" s="94"/>
      <c r="N32" s="94"/>
      <c r="O32" s="94"/>
      <c r="P32" s="94"/>
      <c r="Q32" s="94"/>
      <c r="R32" s="94"/>
      <c r="S32" s="94"/>
      <c r="T32" s="94"/>
      <c r="U32" s="94"/>
      <c r="V32" s="94"/>
      <c r="W32" s="94"/>
      <c r="X32" s="94"/>
      <c r="Y32" s="164"/>
      <c r="Z32" s="164"/>
      <c r="AA32" s="94"/>
    </row>
    <row r="33" spans="3:28" s="165" customFormat="1" ht="12">
      <c r="C33" s="239" t="s">
        <v>67</v>
      </c>
      <c r="D33" s="180" t="s">
        <v>300</v>
      </c>
      <c r="E33" s="239"/>
      <c r="F33" s="239"/>
      <c r="G33" s="211"/>
      <c r="H33" s="94"/>
      <c r="I33" s="94"/>
      <c r="J33" s="94"/>
      <c r="K33" s="94"/>
      <c r="L33" s="94"/>
      <c r="M33" s="94"/>
      <c r="N33" s="94"/>
      <c r="O33" s="94"/>
      <c r="P33" s="94"/>
      <c r="Q33" s="94"/>
      <c r="R33" s="94"/>
      <c r="S33" s="94"/>
      <c r="T33" s="94"/>
      <c r="U33" s="94"/>
      <c r="V33" s="94"/>
      <c r="W33" s="94"/>
      <c r="X33" s="94"/>
      <c r="Y33" s="164"/>
      <c r="Z33" s="164"/>
      <c r="AA33" s="94"/>
    </row>
    <row r="34" spans="3:28" s="165" customFormat="1" ht="18" customHeight="1">
      <c r="C34" s="211"/>
      <c r="E34" s="239"/>
      <c r="F34" s="239"/>
      <c r="G34" s="239"/>
      <c r="I34" s="95"/>
      <c r="J34" s="95"/>
      <c r="K34" s="95"/>
      <c r="L34" s="95"/>
      <c r="M34" s="95"/>
      <c r="N34" s="95"/>
      <c r="O34" s="95"/>
      <c r="P34" s="95"/>
      <c r="Q34" s="95"/>
      <c r="R34" s="95"/>
      <c r="S34" s="95"/>
      <c r="T34" s="95"/>
      <c r="U34" s="95"/>
      <c r="V34" s="95"/>
      <c r="W34" s="95"/>
      <c r="X34" s="95"/>
      <c r="Y34" s="95"/>
      <c r="Z34" s="95"/>
      <c r="AA34" s="164"/>
      <c r="AB34" s="95"/>
    </row>
    <row r="35" spans="3:28" s="165" customFormat="1" ht="18" customHeight="1" thickBot="1">
      <c r="C35" s="97" t="s">
        <v>554</v>
      </c>
      <c r="F35" s="239"/>
      <c r="G35" s="239"/>
      <c r="H35" s="239"/>
      <c r="I35" s="211"/>
      <c r="J35" s="94"/>
      <c r="K35" s="94"/>
      <c r="L35" s="94"/>
      <c r="M35" s="94"/>
      <c r="N35" s="94"/>
      <c r="O35" s="94"/>
      <c r="P35" s="94"/>
      <c r="Q35" s="94"/>
      <c r="R35" s="94"/>
      <c r="S35" s="94"/>
      <c r="T35" s="94"/>
      <c r="U35" s="94"/>
      <c r="V35" s="94"/>
      <c r="W35" s="94"/>
      <c r="X35" s="94"/>
      <c r="Y35" s="94"/>
      <c r="Z35" s="94"/>
      <c r="AA35" s="164"/>
      <c r="AB35" s="94"/>
    </row>
    <row r="36" spans="3:28" s="165" customFormat="1" ht="17.5" customHeight="1">
      <c r="C36" s="1323" t="s">
        <v>298</v>
      </c>
      <c r="D36" s="1324"/>
      <c r="E36" s="1324"/>
      <c r="F36" s="1324"/>
      <c r="G36" s="1344" t="s">
        <v>260</v>
      </c>
      <c r="H36" s="465" t="s">
        <v>318</v>
      </c>
      <c r="I36" s="465" t="s">
        <v>319</v>
      </c>
      <c r="J36" s="465" t="s">
        <v>320</v>
      </c>
      <c r="K36" s="465" t="s">
        <v>321</v>
      </c>
      <c r="L36" s="465" t="s">
        <v>322</v>
      </c>
      <c r="M36" s="465" t="s">
        <v>323</v>
      </c>
      <c r="N36" s="465" t="s">
        <v>324</v>
      </c>
      <c r="O36" s="465" t="s">
        <v>325</v>
      </c>
      <c r="P36" s="465" t="s">
        <v>326</v>
      </c>
      <c r="Q36" s="465" t="s">
        <v>327</v>
      </c>
      <c r="R36" s="465" t="s">
        <v>328</v>
      </c>
      <c r="S36" s="465" t="s">
        <v>329</v>
      </c>
      <c r="T36" s="465" t="s">
        <v>330</v>
      </c>
      <c r="U36" s="465" t="s">
        <v>331</v>
      </c>
      <c r="V36" s="465" t="s">
        <v>332</v>
      </c>
      <c r="W36" s="465" t="s">
        <v>375</v>
      </c>
      <c r="X36" s="465" t="s">
        <v>376</v>
      </c>
      <c r="Y36" s="465" t="s">
        <v>377</v>
      </c>
      <c r="Z36" s="465" t="s">
        <v>389</v>
      </c>
      <c r="AA36" s="872" t="s">
        <v>530</v>
      </c>
    </row>
    <row r="37" spans="3:28" s="165" customFormat="1" ht="17.5" customHeight="1" thickBot="1">
      <c r="C37" s="1326"/>
      <c r="D37" s="1327"/>
      <c r="E37" s="1327"/>
      <c r="F37" s="1327"/>
      <c r="G37" s="1345"/>
      <c r="H37" s="456" t="s">
        <v>483</v>
      </c>
      <c r="I37" s="456" t="s">
        <v>484</v>
      </c>
      <c r="J37" s="456" t="s">
        <v>485</v>
      </c>
      <c r="K37" s="456" t="s">
        <v>486</v>
      </c>
      <c r="L37" s="456" t="s">
        <v>487</v>
      </c>
      <c r="M37" s="456" t="s">
        <v>488</v>
      </c>
      <c r="N37" s="456" t="s">
        <v>489</v>
      </c>
      <c r="O37" s="456" t="s">
        <v>490</v>
      </c>
      <c r="P37" s="456" t="s">
        <v>491</v>
      </c>
      <c r="Q37" s="456" t="s">
        <v>492</v>
      </c>
      <c r="R37" s="456" t="s">
        <v>493</v>
      </c>
      <c r="S37" s="456" t="s">
        <v>494</v>
      </c>
      <c r="T37" s="456" t="s">
        <v>495</v>
      </c>
      <c r="U37" s="456" t="s">
        <v>496</v>
      </c>
      <c r="V37" s="456" t="s">
        <v>497</v>
      </c>
      <c r="W37" s="456" t="s">
        <v>498</v>
      </c>
      <c r="X37" s="456" t="s">
        <v>499</v>
      </c>
      <c r="Y37" s="456" t="s">
        <v>500</v>
      </c>
      <c r="Z37" s="456" t="s">
        <v>563</v>
      </c>
      <c r="AA37" s="929" t="s">
        <v>539</v>
      </c>
    </row>
    <row r="38" spans="3:28" s="166" customFormat="1" ht="23.5" customHeight="1" thickTop="1">
      <c r="C38" s="266" t="s">
        <v>301</v>
      </c>
      <c r="D38" s="265"/>
      <c r="E38" s="265"/>
      <c r="F38" s="236"/>
      <c r="G38" s="271" t="s">
        <v>299</v>
      </c>
      <c r="H38" s="751">
        <f>SUM(H39:H43)</f>
        <v>0</v>
      </c>
      <c r="I38" s="751">
        <f>SUM(I39:I43)</f>
        <v>0</v>
      </c>
      <c r="J38" s="751">
        <f t="shared" ref="J38:AA38" si="7">SUM(J39:J43)</f>
        <v>0</v>
      </c>
      <c r="K38" s="751">
        <f>SUM(K39:K43)</f>
        <v>0</v>
      </c>
      <c r="L38" s="751">
        <f t="shared" si="7"/>
        <v>0</v>
      </c>
      <c r="M38" s="751">
        <f t="shared" si="7"/>
        <v>0</v>
      </c>
      <c r="N38" s="751">
        <f t="shared" si="7"/>
        <v>0</v>
      </c>
      <c r="O38" s="751">
        <f t="shared" si="7"/>
        <v>0</v>
      </c>
      <c r="P38" s="751">
        <f t="shared" si="7"/>
        <v>0</v>
      </c>
      <c r="Q38" s="751">
        <f t="shared" si="7"/>
        <v>0</v>
      </c>
      <c r="R38" s="751">
        <f t="shared" si="7"/>
        <v>0</v>
      </c>
      <c r="S38" s="751">
        <f t="shared" si="7"/>
        <v>0</v>
      </c>
      <c r="T38" s="751">
        <f t="shared" si="7"/>
        <v>0</v>
      </c>
      <c r="U38" s="751">
        <f t="shared" si="7"/>
        <v>0</v>
      </c>
      <c r="V38" s="751">
        <f t="shared" si="7"/>
        <v>0</v>
      </c>
      <c r="W38" s="751">
        <f t="shared" si="7"/>
        <v>0</v>
      </c>
      <c r="X38" s="751">
        <f t="shared" si="7"/>
        <v>0</v>
      </c>
      <c r="Y38" s="751">
        <f t="shared" si="7"/>
        <v>0</v>
      </c>
      <c r="Z38" s="751">
        <f t="shared" si="7"/>
        <v>0</v>
      </c>
      <c r="AA38" s="936">
        <f t="shared" si="7"/>
        <v>0</v>
      </c>
    </row>
    <row r="39" spans="3:28" s="165" customFormat="1" ht="23.5" customHeight="1">
      <c r="C39" s="266"/>
      <c r="D39" s="441"/>
      <c r="E39" s="442"/>
      <c r="F39" s="451"/>
      <c r="G39" s="66" t="s">
        <v>299</v>
      </c>
      <c r="H39" s="443"/>
      <c r="I39" s="444"/>
      <c r="J39" s="444"/>
      <c r="K39" s="444"/>
      <c r="L39" s="444"/>
      <c r="M39" s="444"/>
      <c r="N39" s="444"/>
      <c r="O39" s="444"/>
      <c r="P39" s="444"/>
      <c r="Q39" s="444"/>
      <c r="R39" s="444"/>
      <c r="S39" s="444"/>
      <c r="T39" s="444"/>
      <c r="U39" s="444"/>
      <c r="V39" s="444"/>
      <c r="W39" s="444"/>
      <c r="X39" s="444"/>
      <c r="Y39" s="444"/>
      <c r="Z39" s="444"/>
      <c r="AA39" s="934"/>
    </row>
    <row r="40" spans="3:28" s="165" customFormat="1" ht="23.5" customHeight="1">
      <c r="C40" s="453"/>
      <c r="D40" s="445"/>
      <c r="E40" s="452"/>
      <c r="F40" s="452"/>
      <c r="G40" s="66" t="s">
        <v>138</v>
      </c>
      <c r="H40" s="443"/>
      <c r="I40" s="444"/>
      <c r="J40" s="444"/>
      <c r="K40" s="444"/>
      <c r="L40" s="444"/>
      <c r="M40" s="444"/>
      <c r="N40" s="444"/>
      <c r="O40" s="444"/>
      <c r="P40" s="444"/>
      <c r="Q40" s="444"/>
      <c r="R40" s="444"/>
      <c r="S40" s="444"/>
      <c r="T40" s="444"/>
      <c r="U40" s="444"/>
      <c r="V40" s="444"/>
      <c r="W40" s="444"/>
      <c r="X40" s="444"/>
      <c r="Y40" s="444"/>
      <c r="Z40" s="444"/>
      <c r="AA40" s="934"/>
    </row>
    <row r="41" spans="3:28" s="165" customFormat="1" ht="23.5" customHeight="1">
      <c r="C41" s="453"/>
      <c r="D41" s="445"/>
      <c r="E41" s="452"/>
      <c r="F41" s="452"/>
      <c r="G41" s="66" t="s">
        <v>138</v>
      </c>
      <c r="H41" s="443"/>
      <c r="I41" s="444"/>
      <c r="J41" s="444"/>
      <c r="K41" s="444"/>
      <c r="L41" s="444"/>
      <c r="M41" s="444"/>
      <c r="N41" s="444"/>
      <c r="O41" s="444"/>
      <c r="P41" s="444"/>
      <c r="Q41" s="444"/>
      <c r="R41" s="444"/>
      <c r="S41" s="444"/>
      <c r="T41" s="444"/>
      <c r="U41" s="444"/>
      <c r="V41" s="444"/>
      <c r="W41" s="444"/>
      <c r="X41" s="444"/>
      <c r="Y41" s="444"/>
      <c r="Z41" s="444"/>
      <c r="AA41" s="934"/>
    </row>
    <row r="42" spans="3:28" s="165" customFormat="1" ht="23.5" customHeight="1">
      <c r="C42" s="453"/>
      <c r="D42" s="445"/>
      <c r="E42" s="452"/>
      <c r="F42" s="452"/>
      <c r="G42" s="66" t="s">
        <v>138</v>
      </c>
      <c r="H42" s="443"/>
      <c r="I42" s="444"/>
      <c r="J42" s="444"/>
      <c r="K42" s="444"/>
      <c r="L42" s="444"/>
      <c r="M42" s="444"/>
      <c r="N42" s="444"/>
      <c r="O42" s="444"/>
      <c r="P42" s="444"/>
      <c r="Q42" s="444"/>
      <c r="R42" s="444"/>
      <c r="S42" s="444"/>
      <c r="T42" s="444"/>
      <c r="U42" s="444"/>
      <c r="V42" s="444"/>
      <c r="W42" s="444"/>
      <c r="X42" s="444"/>
      <c r="Y42" s="444"/>
      <c r="Z42" s="444"/>
      <c r="AA42" s="934"/>
    </row>
    <row r="43" spans="3:28" s="165" customFormat="1" ht="23.5" customHeight="1" thickBot="1">
      <c r="C43" s="749"/>
      <c r="D43" s="447"/>
      <c r="E43" s="750"/>
      <c r="F43" s="750"/>
      <c r="G43" s="457" t="s">
        <v>138</v>
      </c>
      <c r="H43" s="449"/>
      <c r="I43" s="450"/>
      <c r="J43" s="450"/>
      <c r="K43" s="450"/>
      <c r="L43" s="450"/>
      <c r="M43" s="450"/>
      <c r="N43" s="450"/>
      <c r="O43" s="450"/>
      <c r="P43" s="450"/>
      <c r="Q43" s="450"/>
      <c r="R43" s="450"/>
      <c r="S43" s="450"/>
      <c r="T43" s="450"/>
      <c r="U43" s="450"/>
      <c r="V43" s="450"/>
      <c r="W43" s="450"/>
      <c r="X43" s="450"/>
      <c r="Y43" s="450"/>
      <c r="Z43" s="450"/>
      <c r="AA43" s="935"/>
    </row>
    <row r="44" spans="3:28" s="165" customFormat="1" ht="15" customHeight="1">
      <c r="C44" s="239" t="s">
        <v>66</v>
      </c>
      <c r="D44" s="239" t="s">
        <v>396</v>
      </c>
      <c r="E44" s="239"/>
      <c r="F44" s="239"/>
      <c r="G44" s="211"/>
      <c r="H44" s="94"/>
      <c r="I44" s="94"/>
      <c r="J44" s="94"/>
      <c r="K44" s="94"/>
      <c r="L44" s="94"/>
      <c r="M44" s="94"/>
      <c r="N44" s="94"/>
      <c r="O44" s="94"/>
      <c r="P44" s="94"/>
      <c r="Q44" s="94"/>
      <c r="R44" s="94"/>
      <c r="S44" s="94"/>
      <c r="T44" s="94"/>
      <c r="U44" s="94"/>
      <c r="V44" s="94"/>
      <c r="W44" s="94"/>
      <c r="X44" s="94"/>
      <c r="Y44" s="164"/>
      <c r="Z44" s="164"/>
      <c r="AA44" s="94"/>
    </row>
    <row r="45" spans="3:28" s="165" customFormat="1" ht="15" customHeight="1" thickBot="1">
      <c r="C45" s="239" t="s">
        <v>67</v>
      </c>
      <c r="D45" s="239" t="s">
        <v>300</v>
      </c>
      <c r="E45" s="239"/>
      <c r="F45" s="239"/>
      <c r="G45" s="211"/>
      <c r="H45" s="94"/>
      <c r="I45" s="94"/>
      <c r="J45" s="94"/>
      <c r="K45" s="94"/>
      <c r="L45" s="94"/>
      <c r="M45" s="94"/>
      <c r="N45" s="94"/>
      <c r="O45" s="94"/>
      <c r="P45" s="94"/>
      <c r="Q45" s="94"/>
      <c r="R45" s="94"/>
      <c r="S45" s="94"/>
      <c r="T45" s="94"/>
      <c r="U45" s="94"/>
      <c r="V45" s="94"/>
      <c r="W45" s="94"/>
      <c r="X45" s="94"/>
      <c r="Y45" s="164"/>
    </row>
    <row r="46" spans="3:28" s="158" customFormat="1" ht="15" customHeight="1">
      <c r="C46" s="239"/>
      <c r="D46" s="279"/>
      <c r="Y46" s="1306" t="s">
        <v>215</v>
      </c>
      <c r="Z46" s="1339"/>
      <c r="AA46" s="1340"/>
    </row>
    <row r="47" spans="3:28" ht="20.149999999999999" customHeight="1" thickBot="1">
      <c r="Y47" s="1341"/>
      <c r="Z47" s="1342"/>
      <c r="AA47" s="1343"/>
    </row>
    <row r="48" spans="3:28" ht="6.65" customHeight="1"/>
  </sheetData>
  <mergeCells count="18">
    <mergeCell ref="Y46:AA47"/>
    <mergeCell ref="C6:G7"/>
    <mergeCell ref="G36:G37"/>
    <mergeCell ref="C36:F37"/>
    <mergeCell ref="C24:F25"/>
    <mergeCell ref="G24:G25"/>
    <mergeCell ref="D19:AB19"/>
    <mergeCell ref="C13:F13"/>
    <mergeCell ref="D15:AB15"/>
    <mergeCell ref="D16:AB16"/>
    <mergeCell ref="D17:AB17"/>
    <mergeCell ref="D18:AB18"/>
    <mergeCell ref="D20:AB20"/>
    <mergeCell ref="C1:AA1"/>
    <mergeCell ref="C3:AA3"/>
    <mergeCell ref="D8:E8"/>
    <mergeCell ref="C10:F10"/>
    <mergeCell ref="D11:E11"/>
  </mergeCells>
  <phoneticPr fontId="26"/>
  <printOptions horizontalCentered="1"/>
  <pageMargins left="0.39370078740157483" right="0.39370078740157483" top="0.78740157480314965" bottom="0.78740157480314965" header="0.51181102362204722" footer="0.51181102362204722"/>
  <pageSetup paperSize="8" scale="68" fitToHeight="0" orientation="landscape"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K43"/>
  <sheetViews>
    <sheetView view="pageBreakPreview" zoomScaleNormal="100" zoomScaleSheetLayoutView="100" workbookViewId="0">
      <selection activeCell="Y43" sqref="Y43"/>
    </sheetView>
  </sheetViews>
  <sheetFormatPr defaultColWidth="9" defaultRowHeight="14"/>
  <cols>
    <col min="1" max="1" width="4.453125" style="141" customWidth="1"/>
    <col min="2" max="2" width="2.08984375" style="141" customWidth="1"/>
    <col min="3" max="3" width="4.6328125" style="141" customWidth="1"/>
    <col min="4" max="4" width="23.6328125" style="141" customWidth="1"/>
    <col min="5" max="5" width="8.6328125" style="141" customWidth="1"/>
    <col min="6" max="6" width="25.6328125" style="141" customWidth="1"/>
    <col min="7" max="8" width="15.6328125" style="141" customWidth="1"/>
    <col min="9" max="9" width="2.08984375" style="141" customWidth="1"/>
    <col min="10" max="16384" width="9" style="141"/>
  </cols>
  <sheetData>
    <row r="1" spans="2:11" s="140" customFormat="1" ht="20.149999999999999" customHeight="1">
      <c r="B1" s="137"/>
      <c r="C1" s="1005" t="s">
        <v>917</v>
      </c>
      <c r="D1" s="1005"/>
      <c r="E1" s="1005"/>
      <c r="F1" s="1005"/>
      <c r="G1" s="1005"/>
      <c r="H1" s="1005"/>
      <c r="I1" s="138"/>
      <c r="J1" s="138"/>
      <c r="K1" s="139"/>
    </row>
    <row r="2" spans="2:11" s="140" customFormat="1" ht="8.25" customHeight="1">
      <c r="B2" s="137"/>
      <c r="C2" s="69"/>
      <c r="D2" s="102"/>
      <c r="E2" s="102"/>
      <c r="F2" s="102"/>
      <c r="G2" s="102"/>
      <c r="H2" s="102"/>
      <c r="I2" s="138"/>
      <c r="J2" s="138"/>
      <c r="K2" s="139"/>
    </row>
    <row r="3" spans="2:11" ht="20.149999999999999" customHeight="1">
      <c r="C3" s="1085" t="s">
        <v>179</v>
      </c>
      <c r="D3" s="1392"/>
      <c r="E3" s="1392"/>
      <c r="F3" s="1392"/>
      <c r="G3" s="1392"/>
      <c r="H3" s="1392"/>
      <c r="I3" s="142"/>
      <c r="J3" s="142"/>
      <c r="K3" s="143"/>
    </row>
    <row r="4" spans="2:11" ht="8.25" customHeight="1"/>
    <row r="5" spans="2:11" ht="14.5" thickBot="1">
      <c r="C5" s="99" t="s">
        <v>462</v>
      </c>
    </row>
    <row r="6" spans="2:11" s="144" customFormat="1" ht="25" customHeight="1">
      <c r="C6" s="1393" t="s">
        <v>63</v>
      </c>
      <c r="D6" s="1350" t="s">
        <v>73</v>
      </c>
      <c r="E6" s="1395"/>
      <c r="F6" s="1395"/>
      <c r="G6" s="465" t="s">
        <v>74</v>
      </c>
      <c r="H6" s="277" t="s">
        <v>75</v>
      </c>
    </row>
    <row r="7" spans="2:11" s="144" customFormat="1" ht="25" customHeight="1" thickBot="1">
      <c r="C7" s="1394"/>
      <c r="D7" s="440" t="s">
        <v>76</v>
      </c>
      <c r="E7" s="1396" t="s">
        <v>77</v>
      </c>
      <c r="F7" s="1397"/>
      <c r="G7" s="319" t="s">
        <v>78</v>
      </c>
      <c r="H7" s="506" t="s">
        <v>79</v>
      </c>
    </row>
    <row r="8" spans="2:11" s="144" customFormat="1" ht="25" customHeight="1" thickTop="1">
      <c r="C8" s="497">
        <v>1</v>
      </c>
      <c r="D8" s="498"/>
      <c r="E8" s="499" t="s">
        <v>80</v>
      </c>
      <c r="F8" s="500" t="s">
        <v>81</v>
      </c>
      <c r="G8" s="515"/>
      <c r="H8" s="145"/>
    </row>
    <row r="9" spans="2:11" s="144" customFormat="1" ht="25" customHeight="1">
      <c r="B9" s="146"/>
      <c r="C9" s="501">
        <v>2</v>
      </c>
      <c r="D9" s="67"/>
      <c r="E9" s="501" t="s">
        <v>82</v>
      </c>
      <c r="F9" s="502" t="s">
        <v>81</v>
      </c>
      <c r="G9" s="516"/>
      <c r="H9" s="147"/>
    </row>
    <row r="10" spans="2:11" s="144" customFormat="1" ht="25" customHeight="1">
      <c r="B10" s="146"/>
      <c r="C10" s="501">
        <v>3</v>
      </c>
      <c r="D10" s="67"/>
      <c r="E10" s="501" t="s">
        <v>82</v>
      </c>
      <c r="F10" s="502" t="s">
        <v>81</v>
      </c>
      <c r="G10" s="516"/>
      <c r="H10" s="147"/>
    </row>
    <row r="11" spans="2:11" s="144" customFormat="1" ht="25" customHeight="1">
      <c r="B11" s="146"/>
      <c r="C11" s="501">
        <v>4</v>
      </c>
      <c r="D11" s="67"/>
      <c r="E11" s="501" t="s">
        <v>82</v>
      </c>
      <c r="F11" s="502" t="s">
        <v>81</v>
      </c>
      <c r="G11" s="516"/>
      <c r="H11" s="147"/>
    </row>
    <row r="12" spans="2:11" s="144" customFormat="1" ht="25" customHeight="1" thickBot="1">
      <c r="C12" s="513">
        <v>5</v>
      </c>
      <c r="D12" s="509"/>
      <c r="E12" s="514" t="s">
        <v>82</v>
      </c>
      <c r="F12" s="511" t="s">
        <v>81</v>
      </c>
      <c r="G12" s="517"/>
      <c r="H12" s="512"/>
    </row>
    <row r="13" spans="2:11" s="144" customFormat="1" ht="25" customHeight="1" thickTop="1" thickBot="1">
      <c r="C13" s="1313" t="s">
        <v>217</v>
      </c>
      <c r="D13" s="1314"/>
      <c r="E13" s="1314"/>
      <c r="F13" s="1398"/>
      <c r="G13" s="518">
        <f>SUM(G8:G12)</f>
        <v>0</v>
      </c>
      <c r="H13" s="507">
        <f>SUM(H8:H12)</f>
        <v>0</v>
      </c>
    </row>
    <row r="15" spans="2:11" ht="14.5" thickBot="1">
      <c r="C15" s="99" t="s">
        <v>463</v>
      </c>
    </row>
    <row r="16" spans="2:11" s="144" customFormat="1" ht="25" customHeight="1">
      <c r="C16" s="1393" t="s">
        <v>63</v>
      </c>
      <c r="D16" s="1350" t="s">
        <v>73</v>
      </c>
      <c r="E16" s="1395"/>
      <c r="F16" s="1395"/>
      <c r="G16" s="465" t="s">
        <v>74</v>
      </c>
      <c r="H16" s="277" t="s">
        <v>75</v>
      </c>
    </row>
    <row r="17" spans="2:8" s="144" customFormat="1" ht="25" customHeight="1" thickBot="1">
      <c r="C17" s="1394"/>
      <c r="D17" s="440" t="s">
        <v>76</v>
      </c>
      <c r="E17" s="1396" t="s">
        <v>77</v>
      </c>
      <c r="F17" s="1397"/>
      <c r="G17" s="319" t="s">
        <v>78</v>
      </c>
      <c r="H17" s="506" t="s">
        <v>79</v>
      </c>
    </row>
    <row r="18" spans="2:8" s="144" customFormat="1" ht="25" customHeight="1" thickTop="1">
      <c r="C18" s="503">
        <v>1</v>
      </c>
      <c r="D18" s="498"/>
      <c r="E18" s="504" t="s">
        <v>80</v>
      </c>
      <c r="F18" s="500" t="s">
        <v>81</v>
      </c>
      <c r="G18" s="515"/>
      <c r="H18" s="145"/>
    </row>
    <row r="19" spans="2:8" s="144" customFormat="1" ht="25" customHeight="1">
      <c r="B19" s="146"/>
      <c r="C19" s="505">
        <v>2</v>
      </c>
      <c r="D19" s="67"/>
      <c r="E19" s="505" t="s">
        <v>82</v>
      </c>
      <c r="F19" s="502" t="s">
        <v>81</v>
      </c>
      <c r="G19" s="516"/>
      <c r="H19" s="147"/>
    </row>
    <row r="20" spans="2:8" s="144" customFormat="1" ht="25" customHeight="1">
      <c r="B20" s="146"/>
      <c r="C20" s="505">
        <v>3</v>
      </c>
      <c r="D20" s="67"/>
      <c r="E20" s="505" t="s">
        <v>82</v>
      </c>
      <c r="F20" s="502" t="s">
        <v>81</v>
      </c>
      <c r="G20" s="516"/>
      <c r="H20" s="147"/>
    </row>
    <row r="21" spans="2:8" s="144" customFormat="1" ht="25" customHeight="1">
      <c r="B21" s="146"/>
      <c r="C21" s="505">
        <v>4</v>
      </c>
      <c r="D21" s="67"/>
      <c r="E21" s="505" t="s">
        <v>82</v>
      </c>
      <c r="F21" s="502" t="s">
        <v>81</v>
      </c>
      <c r="G21" s="516"/>
      <c r="H21" s="147"/>
    </row>
    <row r="22" spans="2:8" s="144" customFormat="1" ht="25" customHeight="1" thickBot="1">
      <c r="C22" s="508">
        <v>5</v>
      </c>
      <c r="D22" s="509"/>
      <c r="E22" s="510" t="s">
        <v>82</v>
      </c>
      <c r="F22" s="511" t="s">
        <v>81</v>
      </c>
      <c r="G22" s="517"/>
      <c r="H22" s="512"/>
    </row>
    <row r="23" spans="2:8" s="144" customFormat="1" ht="25" customHeight="1" thickTop="1" thickBot="1">
      <c r="C23" s="1313" t="s">
        <v>217</v>
      </c>
      <c r="D23" s="1314"/>
      <c r="E23" s="1314"/>
      <c r="F23" s="1398"/>
      <c r="G23" s="518">
        <f>SUM(G18:G22)</f>
        <v>0</v>
      </c>
      <c r="H23" s="507">
        <f>SUM(H18:H22)</f>
        <v>0</v>
      </c>
    </row>
    <row r="24" spans="2:8" s="144" customFormat="1" ht="8.25" customHeight="1">
      <c r="C24" s="124"/>
      <c r="D24" s="124"/>
      <c r="E24" s="124"/>
      <c r="F24" s="124"/>
      <c r="G24" s="148"/>
      <c r="H24" s="149"/>
    </row>
    <row r="25" spans="2:8" s="123" customFormat="1" ht="16" customHeight="1">
      <c r="C25" s="91" t="s">
        <v>66</v>
      </c>
      <c r="D25" s="1390" t="s">
        <v>352</v>
      </c>
      <c r="E25" s="1118"/>
      <c r="F25" s="1118"/>
      <c r="G25" s="1118"/>
      <c r="H25" s="1118"/>
    </row>
    <row r="26" spans="2:8" s="123" customFormat="1" ht="16" customHeight="1">
      <c r="C26" s="91" t="s">
        <v>67</v>
      </c>
      <c r="D26" s="1390" t="s">
        <v>354</v>
      </c>
      <c r="E26" s="1118"/>
      <c r="F26" s="1118"/>
      <c r="G26" s="1118"/>
      <c r="H26" s="1118"/>
    </row>
    <row r="27" spans="2:8" s="123" customFormat="1" ht="16" customHeight="1">
      <c r="C27" s="91" t="s">
        <v>68</v>
      </c>
      <c r="D27" s="1219" t="s">
        <v>83</v>
      </c>
      <c r="E27" s="1219"/>
      <c r="F27" s="1219"/>
      <c r="G27" s="1219"/>
      <c r="H27" s="1219"/>
    </row>
    <row r="28" spans="2:8" s="123" customFormat="1" ht="16" customHeight="1">
      <c r="C28" s="91" t="s">
        <v>209</v>
      </c>
      <c r="D28" s="1390" t="s">
        <v>355</v>
      </c>
      <c r="E28" s="1118"/>
      <c r="F28" s="1118"/>
      <c r="G28" s="1118"/>
      <c r="H28" s="1118"/>
    </row>
    <row r="29" spans="2:8" ht="24" customHeight="1">
      <c r="C29" s="86" t="s">
        <v>161</v>
      </c>
      <c r="D29" s="1391" t="s">
        <v>395</v>
      </c>
      <c r="E29" s="1118"/>
      <c r="F29" s="1118"/>
      <c r="G29" s="1118"/>
      <c r="H29" s="1118"/>
    </row>
    <row r="30" spans="2:8" ht="16" customHeight="1">
      <c r="C30" s="91" t="s">
        <v>162</v>
      </c>
      <c r="D30" s="1072" t="s">
        <v>780</v>
      </c>
      <c r="E30" s="1118"/>
      <c r="F30" s="1118"/>
      <c r="G30" s="1118"/>
      <c r="H30" s="1118"/>
    </row>
    <row r="31" spans="2:8" ht="8.25" customHeight="1" thickBot="1">
      <c r="G31" s="150"/>
      <c r="H31" s="150"/>
    </row>
    <row r="32" spans="2:8">
      <c r="G32" s="1362" t="s">
        <v>215</v>
      </c>
      <c r="H32" s="1363"/>
    </row>
    <row r="33" spans="7:8" ht="14.5" thickBot="1">
      <c r="G33" s="1364"/>
      <c r="H33" s="1365"/>
    </row>
    <row r="34" spans="7:8" ht="8.25" customHeight="1"/>
    <row r="43" spans="7:8" ht="20.149999999999999" customHeight="1"/>
  </sheetData>
  <mergeCells count="17">
    <mergeCell ref="C13:F13"/>
    <mergeCell ref="D30:H30"/>
    <mergeCell ref="C16:C17"/>
    <mergeCell ref="D16:F16"/>
    <mergeCell ref="E17:F17"/>
    <mergeCell ref="C23:F23"/>
    <mergeCell ref="D25:H25"/>
    <mergeCell ref="C1:H1"/>
    <mergeCell ref="C3:H3"/>
    <mergeCell ref="C6:C7"/>
    <mergeCell ref="D6:F6"/>
    <mergeCell ref="E7:F7"/>
    <mergeCell ref="D26:H26"/>
    <mergeCell ref="G32:H33"/>
    <mergeCell ref="D27:H27"/>
    <mergeCell ref="D28:H28"/>
    <mergeCell ref="D29:H29"/>
  </mergeCells>
  <phoneticPr fontId="26"/>
  <printOptions horizontalCentered="1"/>
  <pageMargins left="0.78740157480314965" right="0.78740157480314965" top="0.98425196850393704" bottom="0.98425196850393704" header="0.51181102362204722" footer="0.51181102362204722"/>
  <pageSetup paperSize="9"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K128"/>
  <sheetViews>
    <sheetView view="pageBreakPreview" topLeftCell="A37" zoomScale="85" zoomScaleNormal="40" zoomScaleSheetLayoutView="85" workbookViewId="0">
      <selection activeCell="AA24" sqref="AA24"/>
    </sheetView>
  </sheetViews>
  <sheetFormatPr defaultRowHeight="13"/>
  <cols>
    <col min="1" max="1" width="5.453125" customWidth="1"/>
    <col min="2" max="2" width="13.90625" customWidth="1"/>
    <col min="3" max="3" width="6.36328125" customWidth="1"/>
    <col min="4" max="4" width="18.90625" customWidth="1"/>
    <col min="6" max="10" width="5" customWidth="1"/>
    <col min="11" max="14" width="12.453125" customWidth="1"/>
    <col min="15" max="15" width="6.90625" customWidth="1"/>
    <col min="16" max="35" width="8.6328125" customWidth="1"/>
    <col min="36" max="36" width="27.6328125" customWidth="1"/>
  </cols>
  <sheetData>
    <row r="1" spans="2:37" ht="22" customHeight="1">
      <c r="B1" s="125" t="s">
        <v>569</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row>
    <row r="2" spans="2:37" ht="22" customHeight="1">
      <c r="B2" s="1292" t="s">
        <v>948</v>
      </c>
      <c r="C2" s="1292"/>
      <c r="D2" s="1292"/>
      <c r="E2" s="1292"/>
      <c r="F2" s="1292"/>
      <c r="G2" s="1292"/>
      <c r="H2" s="1292"/>
      <c r="I2" s="1292"/>
      <c r="J2" s="1292"/>
      <c r="K2" s="1292"/>
      <c r="L2" s="1292"/>
      <c r="M2" s="1292"/>
      <c r="N2" s="1292"/>
      <c r="O2" s="1292"/>
      <c r="P2" s="1292"/>
      <c r="Q2" s="1292"/>
      <c r="R2" s="1292"/>
      <c r="S2" s="1292"/>
      <c r="T2" s="1292"/>
      <c r="U2" s="1292"/>
      <c r="V2" s="1292"/>
      <c r="W2" s="1292"/>
      <c r="X2" s="1292"/>
      <c r="Y2" s="1292"/>
      <c r="Z2" s="1292"/>
      <c r="AA2" s="1292"/>
      <c r="AB2" s="1292"/>
      <c r="AC2" s="1292"/>
      <c r="AD2" s="1292"/>
      <c r="AE2" s="1292"/>
      <c r="AF2" s="1292"/>
      <c r="AG2" s="1292"/>
      <c r="AH2" s="1292"/>
      <c r="AI2" s="1292"/>
      <c r="AJ2" s="1292"/>
      <c r="AK2" s="122"/>
    </row>
    <row r="3" spans="2:37" ht="13.5" thickBo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1"/>
      <c r="AJ3" s="42"/>
      <c r="AK3" s="40"/>
    </row>
    <row r="4" spans="2:37" ht="18" customHeight="1">
      <c r="B4" s="1229" t="s">
        <v>428</v>
      </c>
      <c r="C4" s="1421" t="s">
        <v>429</v>
      </c>
      <c r="D4" s="1424" t="s">
        <v>430</v>
      </c>
      <c r="E4" s="1427" t="s">
        <v>431</v>
      </c>
      <c r="F4" s="1430" t="s">
        <v>432</v>
      </c>
      <c r="G4" s="1433" t="s">
        <v>517</v>
      </c>
      <c r="H4" s="1439" t="s">
        <v>433</v>
      </c>
      <c r="I4" s="1443"/>
      <c r="J4" s="1445"/>
      <c r="K4" s="1439" t="s">
        <v>434</v>
      </c>
      <c r="L4" s="1443"/>
      <c r="M4" s="1443"/>
      <c r="N4" s="1445"/>
      <c r="O4" s="1439" t="s">
        <v>448</v>
      </c>
      <c r="P4" s="1442" t="s">
        <v>457</v>
      </c>
      <c r="Q4" s="1443"/>
      <c r="R4" s="1443"/>
      <c r="S4" s="1443"/>
      <c r="T4" s="1443"/>
      <c r="U4" s="1443"/>
      <c r="V4" s="1443"/>
      <c r="W4" s="1443"/>
      <c r="X4" s="1443"/>
      <c r="Y4" s="1443"/>
      <c r="Z4" s="1443"/>
      <c r="AA4" s="1443"/>
      <c r="AB4" s="1443"/>
      <c r="AC4" s="1443"/>
      <c r="AD4" s="1443"/>
      <c r="AE4" s="1443"/>
      <c r="AF4" s="1443"/>
      <c r="AG4" s="1443"/>
      <c r="AH4" s="1443"/>
      <c r="AI4" s="1444"/>
      <c r="AJ4" s="1436" t="s">
        <v>435</v>
      </c>
      <c r="AK4" s="42"/>
    </row>
    <row r="5" spans="2:37" ht="18" customHeight="1">
      <c r="B5" s="1420"/>
      <c r="C5" s="1422"/>
      <c r="D5" s="1425"/>
      <c r="E5" s="1428"/>
      <c r="F5" s="1431"/>
      <c r="G5" s="1434"/>
      <c r="H5" s="1446"/>
      <c r="I5" s="1447"/>
      <c r="J5" s="1448"/>
      <c r="K5" s="1446"/>
      <c r="L5" s="1447"/>
      <c r="M5" s="1447"/>
      <c r="N5" s="1448"/>
      <c r="O5" s="1440"/>
      <c r="P5" s="372" t="s">
        <v>318</v>
      </c>
      <c r="Q5" s="370" t="s">
        <v>319</v>
      </c>
      <c r="R5" s="370" t="s">
        <v>320</v>
      </c>
      <c r="S5" s="370" t="s">
        <v>321</v>
      </c>
      <c r="T5" s="370" t="s">
        <v>322</v>
      </c>
      <c r="U5" s="370" t="s">
        <v>323</v>
      </c>
      <c r="V5" s="370" t="s">
        <v>324</v>
      </c>
      <c r="W5" s="370" t="s">
        <v>325</v>
      </c>
      <c r="X5" s="370" t="s">
        <v>326</v>
      </c>
      <c r="Y5" s="370" t="s">
        <v>327</v>
      </c>
      <c r="Z5" s="370" t="s">
        <v>328</v>
      </c>
      <c r="AA5" s="370" t="s">
        <v>329</v>
      </c>
      <c r="AB5" s="370" t="s">
        <v>330</v>
      </c>
      <c r="AC5" s="370" t="s">
        <v>331</v>
      </c>
      <c r="AD5" s="370" t="s">
        <v>332</v>
      </c>
      <c r="AE5" s="370" t="s">
        <v>375</v>
      </c>
      <c r="AF5" s="370" t="s">
        <v>376</v>
      </c>
      <c r="AG5" s="370" t="s">
        <v>377</v>
      </c>
      <c r="AH5" s="370" t="s">
        <v>389</v>
      </c>
      <c r="AI5" s="370" t="s">
        <v>530</v>
      </c>
      <c r="AJ5" s="1437"/>
      <c r="AK5" s="42"/>
    </row>
    <row r="6" spans="2:37" ht="18" customHeight="1" thickBot="1">
      <c r="B6" s="1230"/>
      <c r="C6" s="1423"/>
      <c r="D6" s="1426"/>
      <c r="E6" s="1429"/>
      <c r="F6" s="1432"/>
      <c r="G6" s="1435"/>
      <c r="H6" s="367" t="s">
        <v>454</v>
      </c>
      <c r="I6" s="367" t="s">
        <v>455</v>
      </c>
      <c r="J6" s="367" t="s">
        <v>456</v>
      </c>
      <c r="K6" s="368" t="s">
        <v>436</v>
      </c>
      <c r="L6" s="368" t="s">
        <v>437</v>
      </c>
      <c r="M6" s="368" t="s">
        <v>438</v>
      </c>
      <c r="N6" s="368" t="s">
        <v>439</v>
      </c>
      <c r="O6" s="1441"/>
      <c r="P6" s="373" t="s">
        <v>483</v>
      </c>
      <c r="Q6" s="371" t="s">
        <v>484</v>
      </c>
      <c r="R6" s="371" t="s">
        <v>485</v>
      </c>
      <c r="S6" s="371" t="s">
        <v>486</v>
      </c>
      <c r="T6" s="371" t="s">
        <v>487</v>
      </c>
      <c r="U6" s="371" t="s">
        <v>488</v>
      </c>
      <c r="V6" s="371" t="s">
        <v>489</v>
      </c>
      <c r="W6" s="371" t="s">
        <v>490</v>
      </c>
      <c r="X6" s="371" t="s">
        <v>491</v>
      </c>
      <c r="Y6" s="371" t="s">
        <v>492</v>
      </c>
      <c r="Z6" s="371" t="s">
        <v>493</v>
      </c>
      <c r="AA6" s="371" t="s">
        <v>494</v>
      </c>
      <c r="AB6" s="371" t="s">
        <v>495</v>
      </c>
      <c r="AC6" s="371" t="s">
        <v>496</v>
      </c>
      <c r="AD6" s="371" t="s">
        <v>497</v>
      </c>
      <c r="AE6" s="371" t="s">
        <v>498</v>
      </c>
      <c r="AF6" s="371" t="s">
        <v>499</v>
      </c>
      <c r="AG6" s="371" t="s">
        <v>500</v>
      </c>
      <c r="AH6" s="371" t="s">
        <v>563</v>
      </c>
      <c r="AI6" s="371" t="s">
        <v>539</v>
      </c>
      <c r="AJ6" s="1438"/>
      <c r="AK6" s="42"/>
    </row>
    <row r="7" spans="2:37" ht="18" customHeight="1" thickTop="1">
      <c r="B7" s="1411" t="s">
        <v>515</v>
      </c>
      <c r="C7" s="1412"/>
      <c r="D7" s="1412"/>
      <c r="E7" s="1412"/>
      <c r="F7" s="1412"/>
      <c r="G7" s="1412"/>
      <c r="H7" s="1412"/>
      <c r="I7" s="1412"/>
      <c r="J7" s="1412"/>
      <c r="K7" s="1412"/>
      <c r="L7" s="1412"/>
      <c r="M7" s="1412"/>
      <c r="N7" s="1412"/>
      <c r="O7" s="1412"/>
      <c r="P7" s="1412"/>
      <c r="Q7" s="1412"/>
      <c r="R7" s="1412"/>
      <c r="S7" s="1412"/>
      <c r="T7" s="1412"/>
      <c r="U7" s="1412"/>
      <c r="V7" s="1412"/>
      <c r="W7" s="1412"/>
      <c r="X7" s="1412"/>
      <c r="Y7" s="1412"/>
      <c r="Z7" s="1412"/>
      <c r="AA7" s="1412"/>
      <c r="AB7" s="1412"/>
      <c r="AC7" s="1412"/>
      <c r="AD7" s="1412"/>
      <c r="AE7" s="1412"/>
      <c r="AF7" s="1412"/>
      <c r="AG7" s="1412"/>
      <c r="AH7" s="1412"/>
      <c r="AI7" s="1412"/>
      <c r="AJ7" s="1413"/>
      <c r="AK7" s="42"/>
    </row>
    <row r="8" spans="2:37" ht="18" customHeight="1">
      <c r="B8" s="1402" t="s">
        <v>509</v>
      </c>
      <c r="C8" s="342"/>
      <c r="D8" s="343"/>
      <c r="E8" s="344"/>
      <c r="F8" s="344"/>
      <c r="G8" s="344"/>
      <c r="H8" s="344"/>
      <c r="I8" s="344"/>
      <c r="J8" s="344"/>
      <c r="K8" s="344"/>
      <c r="L8" s="344"/>
      <c r="M8" s="344"/>
      <c r="N8" s="344"/>
      <c r="O8" s="374"/>
      <c r="P8" s="379"/>
      <c r="Q8" s="345"/>
      <c r="R8" s="345"/>
      <c r="S8" s="345"/>
      <c r="T8" s="345"/>
      <c r="U8" s="345"/>
      <c r="V8" s="345"/>
      <c r="W8" s="345"/>
      <c r="X8" s="345"/>
      <c r="Y8" s="345"/>
      <c r="Z8" s="345"/>
      <c r="AA8" s="345"/>
      <c r="AB8" s="345"/>
      <c r="AC8" s="345"/>
      <c r="AD8" s="345"/>
      <c r="AE8" s="345"/>
      <c r="AF8" s="345"/>
      <c r="AG8" s="345"/>
      <c r="AH8" s="346"/>
      <c r="AI8" s="346"/>
      <c r="AJ8" s="576"/>
      <c r="AK8" s="40"/>
    </row>
    <row r="9" spans="2:37" ht="18" customHeight="1">
      <c r="B9" s="1407"/>
      <c r="C9" s="347"/>
      <c r="D9" s="348"/>
      <c r="E9" s="349"/>
      <c r="F9" s="349"/>
      <c r="G9" s="349"/>
      <c r="H9" s="349"/>
      <c r="I9" s="349"/>
      <c r="J9" s="349"/>
      <c r="K9" s="349"/>
      <c r="L9" s="349"/>
      <c r="M9" s="349"/>
      <c r="N9" s="349"/>
      <c r="O9" s="375"/>
      <c r="P9" s="380"/>
      <c r="Q9" s="350"/>
      <c r="R9" s="350"/>
      <c r="S9" s="350"/>
      <c r="T9" s="350"/>
      <c r="U9" s="350"/>
      <c r="V9" s="350"/>
      <c r="W9" s="350"/>
      <c r="X9" s="350"/>
      <c r="Y9" s="350"/>
      <c r="Z9" s="350"/>
      <c r="AA9" s="350"/>
      <c r="AB9" s="350"/>
      <c r="AC9" s="350"/>
      <c r="AD9" s="350"/>
      <c r="AE9" s="350"/>
      <c r="AF9" s="350"/>
      <c r="AG9" s="350"/>
      <c r="AH9" s="351"/>
      <c r="AI9" s="351"/>
      <c r="AJ9" s="577"/>
      <c r="AK9" s="40"/>
    </row>
    <row r="10" spans="2:37" ht="18" customHeight="1">
      <c r="B10" s="1407"/>
      <c r="C10" s="347"/>
      <c r="D10" s="348"/>
      <c r="E10" s="349"/>
      <c r="F10" s="349"/>
      <c r="G10" s="349"/>
      <c r="H10" s="349"/>
      <c r="I10" s="349"/>
      <c r="J10" s="349"/>
      <c r="K10" s="349"/>
      <c r="L10" s="349"/>
      <c r="M10" s="349"/>
      <c r="N10" s="349"/>
      <c r="O10" s="375"/>
      <c r="P10" s="380"/>
      <c r="Q10" s="350"/>
      <c r="R10" s="350"/>
      <c r="S10" s="350"/>
      <c r="T10" s="350"/>
      <c r="U10" s="350"/>
      <c r="V10" s="350"/>
      <c r="W10" s="350"/>
      <c r="X10" s="350"/>
      <c r="Y10" s="350"/>
      <c r="Z10" s="350"/>
      <c r="AA10" s="350"/>
      <c r="AB10" s="350"/>
      <c r="AC10" s="350"/>
      <c r="AD10" s="350"/>
      <c r="AE10" s="350"/>
      <c r="AF10" s="350"/>
      <c r="AG10" s="350"/>
      <c r="AH10" s="351"/>
      <c r="AI10" s="351"/>
      <c r="AJ10" s="577"/>
      <c r="AK10" s="40"/>
    </row>
    <row r="11" spans="2:37" ht="18" customHeight="1">
      <c r="B11" s="1408"/>
      <c r="C11" s="352"/>
      <c r="D11" s="353"/>
      <c r="E11" s="354"/>
      <c r="F11" s="354"/>
      <c r="G11" s="354"/>
      <c r="H11" s="354"/>
      <c r="I11" s="354"/>
      <c r="J11" s="354"/>
      <c r="K11" s="354"/>
      <c r="L11" s="354"/>
      <c r="M11" s="354"/>
      <c r="N11" s="354"/>
      <c r="O11" s="376"/>
      <c r="P11" s="381"/>
      <c r="Q11" s="355"/>
      <c r="R11" s="355"/>
      <c r="S11" s="355"/>
      <c r="T11" s="355"/>
      <c r="U11" s="355"/>
      <c r="V11" s="355"/>
      <c r="W11" s="355"/>
      <c r="X11" s="355"/>
      <c r="Y11" s="355"/>
      <c r="Z11" s="355"/>
      <c r="AA11" s="355"/>
      <c r="AB11" s="355"/>
      <c r="AC11" s="355"/>
      <c r="AD11" s="355"/>
      <c r="AE11" s="355"/>
      <c r="AF11" s="355"/>
      <c r="AG11" s="355"/>
      <c r="AH11" s="356"/>
      <c r="AI11" s="356"/>
      <c r="AJ11" s="578"/>
      <c r="AK11" s="40"/>
    </row>
    <row r="12" spans="2:37" ht="18" customHeight="1">
      <c r="B12" s="1401" t="s">
        <v>510</v>
      </c>
      <c r="C12" s="357"/>
      <c r="D12" s="358"/>
      <c r="E12" s="359"/>
      <c r="F12" s="359"/>
      <c r="G12" s="359"/>
      <c r="H12" s="359"/>
      <c r="I12" s="359"/>
      <c r="J12" s="359"/>
      <c r="K12" s="359"/>
      <c r="L12" s="359"/>
      <c r="M12" s="359"/>
      <c r="N12" s="359"/>
      <c r="O12" s="377"/>
      <c r="P12" s="379"/>
      <c r="Q12" s="360"/>
      <c r="R12" s="360"/>
      <c r="S12" s="360"/>
      <c r="T12" s="360"/>
      <c r="U12" s="360"/>
      <c r="V12" s="360"/>
      <c r="W12" s="360"/>
      <c r="X12" s="360"/>
      <c r="Y12" s="360"/>
      <c r="Z12" s="360"/>
      <c r="AA12" s="360"/>
      <c r="AB12" s="360"/>
      <c r="AC12" s="360"/>
      <c r="AD12" s="360"/>
      <c r="AE12" s="360"/>
      <c r="AF12" s="360"/>
      <c r="AG12" s="360"/>
      <c r="AH12" s="361"/>
      <c r="AI12" s="361"/>
      <c r="AJ12" s="576"/>
      <c r="AK12" s="40"/>
    </row>
    <row r="13" spans="2:37" ht="18" customHeight="1">
      <c r="B13" s="1402"/>
      <c r="C13" s="347"/>
      <c r="D13" s="348"/>
      <c r="E13" s="349"/>
      <c r="F13" s="349"/>
      <c r="G13" s="349"/>
      <c r="H13" s="349"/>
      <c r="I13" s="349"/>
      <c r="J13" s="349"/>
      <c r="K13" s="349"/>
      <c r="L13" s="349"/>
      <c r="M13" s="349"/>
      <c r="N13" s="349"/>
      <c r="O13" s="375"/>
      <c r="P13" s="380"/>
      <c r="Q13" s="350"/>
      <c r="R13" s="350"/>
      <c r="S13" s="350"/>
      <c r="T13" s="350"/>
      <c r="U13" s="350"/>
      <c r="V13" s="350"/>
      <c r="W13" s="350"/>
      <c r="X13" s="350"/>
      <c r="Y13" s="350"/>
      <c r="Z13" s="350"/>
      <c r="AA13" s="350"/>
      <c r="AB13" s="350"/>
      <c r="AC13" s="350"/>
      <c r="AD13" s="350"/>
      <c r="AE13" s="350"/>
      <c r="AF13" s="350"/>
      <c r="AG13" s="350"/>
      <c r="AH13" s="351"/>
      <c r="AI13" s="351"/>
      <c r="AJ13" s="577"/>
      <c r="AK13" s="40"/>
    </row>
    <row r="14" spans="2:37" ht="18" customHeight="1">
      <c r="B14" s="1402"/>
      <c r="C14" s="347"/>
      <c r="D14" s="348"/>
      <c r="E14" s="349"/>
      <c r="F14" s="349"/>
      <c r="G14" s="349"/>
      <c r="H14" s="349"/>
      <c r="I14" s="349"/>
      <c r="J14" s="349"/>
      <c r="K14" s="349"/>
      <c r="L14" s="349"/>
      <c r="M14" s="349"/>
      <c r="N14" s="349"/>
      <c r="O14" s="375"/>
      <c r="P14" s="380"/>
      <c r="Q14" s="350"/>
      <c r="R14" s="350"/>
      <c r="S14" s="350"/>
      <c r="T14" s="350"/>
      <c r="U14" s="350"/>
      <c r="V14" s="350"/>
      <c r="W14" s="350"/>
      <c r="X14" s="350"/>
      <c r="Y14" s="350"/>
      <c r="Z14" s="350"/>
      <c r="AA14" s="350"/>
      <c r="AB14" s="350"/>
      <c r="AC14" s="350"/>
      <c r="AD14" s="350"/>
      <c r="AE14" s="350"/>
      <c r="AF14" s="350"/>
      <c r="AG14" s="350"/>
      <c r="AH14" s="351"/>
      <c r="AI14" s="351"/>
      <c r="AJ14" s="577"/>
      <c r="AK14" s="40"/>
    </row>
    <row r="15" spans="2:37" ht="18" customHeight="1">
      <c r="B15" s="1403"/>
      <c r="C15" s="362"/>
      <c r="D15" s="363"/>
      <c r="E15" s="364"/>
      <c r="F15" s="364"/>
      <c r="G15" s="364"/>
      <c r="H15" s="364"/>
      <c r="I15" s="364"/>
      <c r="J15" s="364"/>
      <c r="K15" s="364"/>
      <c r="L15" s="364"/>
      <c r="M15" s="364"/>
      <c r="N15" s="364"/>
      <c r="O15" s="378"/>
      <c r="P15" s="382"/>
      <c r="Q15" s="365"/>
      <c r="R15" s="365"/>
      <c r="S15" s="365"/>
      <c r="T15" s="365"/>
      <c r="U15" s="365"/>
      <c r="V15" s="365"/>
      <c r="W15" s="365"/>
      <c r="X15" s="365"/>
      <c r="Y15" s="365"/>
      <c r="Z15" s="365"/>
      <c r="AA15" s="365"/>
      <c r="AB15" s="365"/>
      <c r="AC15" s="365"/>
      <c r="AD15" s="365"/>
      <c r="AE15" s="365"/>
      <c r="AF15" s="365"/>
      <c r="AG15" s="365"/>
      <c r="AH15" s="366"/>
      <c r="AI15" s="366"/>
      <c r="AJ15" s="579"/>
      <c r="AK15" s="40"/>
    </row>
    <row r="16" spans="2:37" ht="18" customHeight="1">
      <c r="B16" s="1401" t="s">
        <v>513</v>
      </c>
      <c r="C16" s="357"/>
      <c r="D16" s="358"/>
      <c r="E16" s="359"/>
      <c r="F16" s="359"/>
      <c r="G16" s="359"/>
      <c r="H16" s="359"/>
      <c r="I16" s="359"/>
      <c r="J16" s="359"/>
      <c r="K16" s="359"/>
      <c r="L16" s="359"/>
      <c r="M16" s="359"/>
      <c r="N16" s="359"/>
      <c r="O16" s="377"/>
      <c r="P16" s="379"/>
      <c r="Q16" s="360"/>
      <c r="R16" s="360"/>
      <c r="S16" s="360"/>
      <c r="T16" s="360"/>
      <c r="U16" s="360"/>
      <c r="V16" s="360"/>
      <c r="W16" s="360"/>
      <c r="X16" s="360"/>
      <c r="Y16" s="360"/>
      <c r="Z16" s="360"/>
      <c r="AA16" s="360"/>
      <c r="AB16" s="360"/>
      <c r="AC16" s="360"/>
      <c r="AD16" s="360"/>
      <c r="AE16" s="360"/>
      <c r="AF16" s="360"/>
      <c r="AG16" s="360"/>
      <c r="AH16" s="361"/>
      <c r="AI16" s="361"/>
      <c r="AJ16" s="576"/>
      <c r="AK16" s="40"/>
    </row>
    <row r="17" spans="2:37" ht="18" customHeight="1">
      <c r="B17" s="1402"/>
      <c r="C17" s="347"/>
      <c r="D17" s="348"/>
      <c r="E17" s="349"/>
      <c r="F17" s="349"/>
      <c r="G17" s="349"/>
      <c r="H17" s="349"/>
      <c r="I17" s="349"/>
      <c r="J17" s="349"/>
      <c r="K17" s="349"/>
      <c r="L17" s="349"/>
      <c r="M17" s="349"/>
      <c r="N17" s="349"/>
      <c r="O17" s="375"/>
      <c r="P17" s="380"/>
      <c r="Q17" s="350"/>
      <c r="R17" s="350"/>
      <c r="S17" s="350"/>
      <c r="T17" s="350"/>
      <c r="U17" s="350"/>
      <c r="V17" s="350"/>
      <c r="W17" s="350"/>
      <c r="X17" s="350"/>
      <c r="Y17" s="350"/>
      <c r="Z17" s="350"/>
      <c r="AA17" s="350"/>
      <c r="AB17" s="350"/>
      <c r="AC17" s="350"/>
      <c r="AD17" s="350"/>
      <c r="AE17" s="350"/>
      <c r="AF17" s="350"/>
      <c r="AG17" s="350"/>
      <c r="AH17" s="351"/>
      <c r="AI17" s="351"/>
      <c r="AJ17" s="577"/>
      <c r="AK17" s="40"/>
    </row>
    <row r="18" spans="2:37" ht="18" customHeight="1">
      <c r="B18" s="1402"/>
      <c r="C18" s="347"/>
      <c r="D18" s="348"/>
      <c r="E18" s="349"/>
      <c r="F18" s="349"/>
      <c r="G18" s="349"/>
      <c r="H18" s="349"/>
      <c r="I18" s="349"/>
      <c r="J18" s="349"/>
      <c r="K18" s="349"/>
      <c r="L18" s="349"/>
      <c r="M18" s="349"/>
      <c r="N18" s="349"/>
      <c r="O18" s="375"/>
      <c r="P18" s="380"/>
      <c r="Q18" s="350"/>
      <c r="R18" s="350"/>
      <c r="S18" s="350"/>
      <c r="T18" s="350"/>
      <c r="U18" s="350"/>
      <c r="V18" s="350"/>
      <c r="W18" s="350"/>
      <c r="X18" s="350"/>
      <c r="Y18" s="350"/>
      <c r="Z18" s="350"/>
      <c r="AA18" s="350"/>
      <c r="AB18" s="350"/>
      <c r="AC18" s="350"/>
      <c r="AD18" s="350"/>
      <c r="AE18" s="350"/>
      <c r="AF18" s="350"/>
      <c r="AG18" s="350"/>
      <c r="AH18" s="351"/>
      <c r="AI18" s="351"/>
      <c r="AJ18" s="577"/>
      <c r="AK18" s="40"/>
    </row>
    <row r="19" spans="2:37" ht="18" customHeight="1">
      <c r="B19" s="1403"/>
      <c r="C19" s="352"/>
      <c r="D19" s="353"/>
      <c r="E19" s="354"/>
      <c r="F19" s="354"/>
      <c r="G19" s="354"/>
      <c r="H19" s="354"/>
      <c r="I19" s="354"/>
      <c r="J19" s="354"/>
      <c r="K19" s="354"/>
      <c r="L19" s="354"/>
      <c r="M19" s="354"/>
      <c r="N19" s="354"/>
      <c r="O19" s="376"/>
      <c r="P19" s="381"/>
      <c r="Q19" s="355"/>
      <c r="R19" s="355"/>
      <c r="S19" s="355"/>
      <c r="T19" s="355"/>
      <c r="U19" s="355"/>
      <c r="V19" s="355"/>
      <c r="W19" s="355"/>
      <c r="X19" s="355"/>
      <c r="Y19" s="355"/>
      <c r="Z19" s="355"/>
      <c r="AA19" s="355"/>
      <c r="AB19" s="355"/>
      <c r="AC19" s="355"/>
      <c r="AD19" s="355"/>
      <c r="AE19" s="355"/>
      <c r="AF19" s="355"/>
      <c r="AG19" s="355"/>
      <c r="AH19" s="356"/>
      <c r="AI19" s="356"/>
      <c r="AJ19" s="578"/>
      <c r="AK19" s="40"/>
    </row>
    <row r="20" spans="2:37" ht="18" customHeight="1">
      <c r="B20" s="1401" t="s">
        <v>449</v>
      </c>
      <c r="C20" s="357"/>
      <c r="D20" s="358"/>
      <c r="E20" s="359"/>
      <c r="F20" s="359"/>
      <c r="G20" s="359"/>
      <c r="H20" s="359"/>
      <c r="I20" s="359"/>
      <c r="J20" s="359"/>
      <c r="K20" s="359"/>
      <c r="L20" s="359"/>
      <c r="M20" s="359"/>
      <c r="N20" s="359"/>
      <c r="O20" s="377"/>
      <c r="P20" s="379"/>
      <c r="Q20" s="360"/>
      <c r="R20" s="360"/>
      <c r="S20" s="360"/>
      <c r="T20" s="360"/>
      <c r="U20" s="360"/>
      <c r="V20" s="360"/>
      <c r="W20" s="360"/>
      <c r="X20" s="360"/>
      <c r="Y20" s="360"/>
      <c r="Z20" s="360"/>
      <c r="AA20" s="360"/>
      <c r="AB20" s="360"/>
      <c r="AC20" s="360"/>
      <c r="AD20" s="360"/>
      <c r="AE20" s="360"/>
      <c r="AF20" s="360"/>
      <c r="AG20" s="360"/>
      <c r="AH20" s="361"/>
      <c r="AI20" s="361"/>
      <c r="AJ20" s="576"/>
      <c r="AK20" s="40"/>
    </row>
    <row r="21" spans="2:37" ht="18" customHeight="1">
      <c r="B21" s="1402"/>
      <c r="C21" s="347"/>
      <c r="D21" s="348"/>
      <c r="E21" s="349"/>
      <c r="F21" s="349"/>
      <c r="G21" s="349"/>
      <c r="H21" s="349"/>
      <c r="I21" s="349"/>
      <c r="J21" s="349"/>
      <c r="K21" s="349"/>
      <c r="L21" s="349"/>
      <c r="M21" s="349"/>
      <c r="N21" s="349"/>
      <c r="O21" s="375"/>
      <c r="P21" s="380"/>
      <c r="Q21" s="350"/>
      <c r="R21" s="350"/>
      <c r="S21" s="350"/>
      <c r="T21" s="350"/>
      <c r="U21" s="350"/>
      <c r="V21" s="350"/>
      <c r="W21" s="350"/>
      <c r="X21" s="350"/>
      <c r="Y21" s="350"/>
      <c r="Z21" s="350"/>
      <c r="AA21" s="350"/>
      <c r="AB21" s="350"/>
      <c r="AC21" s="350"/>
      <c r="AD21" s="350"/>
      <c r="AE21" s="350"/>
      <c r="AF21" s="350"/>
      <c r="AG21" s="350"/>
      <c r="AH21" s="351"/>
      <c r="AI21" s="351"/>
      <c r="AJ21" s="577"/>
      <c r="AK21" s="40"/>
    </row>
    <row r="22" spans="2:37" ht="18" customHeight="1">
      <c r="B22" s="1402"/>
      <c r="C22" s="347"/>
      <c r="D22" s="348"/>
      <c r="E22" s="349"/>
      <c r="F22" s="349"/>
      <c r="G22" s="349"/>
      <c r="H22" s="349"/>
      <c r="I22" s="349"/>
      <c r="J22" s="349"/>
      <c r="K22" s="349"/>
      <c r="L22" s="349"/>
      <c r="M22" s="349"/>
      <c r="N22" s="349"/>
      <c r="O22" s="375"/>
      <c r="P22" s="380"/>
      <c r="Q22" s="350"/>
      <c r="R22" s="350"/>
      <c r="S22" s="350"/>
      <c r="T22" s="350"/>
      <c r="U22" s="350"/>
      <c r="V22" s="350"/>
      <c r="W22" s="350"/>
      <c r="X22" s="350"/>
      <c r="Y22" s="350"/>
      <c r="Z22" s="350"/>
      <c r="AA22" s="350"/>
      <c r="AB22" s="350"/>
      <c r="AC22" s="350"/>
      <c r="AD22" s="350"/>
      <c r="AE22" s="350"/>
      <c r="AF22" s="350"/>
      <c r="AG22" s="350"/>
      <c r="AH22" s="351"/>
      <c r="AI22" s="351"/>
      <c r="AJ22" s="577"/>
      <c r="AK22" s="40"/>
    </row>
    <row r="23" spans="2:37" ht="18" customHeight="1">
      <c r="B23" s="1403"/>
      <c r="C23" s="352"/>
      <c r="D23" s="353"/>
      <c r="E23" s="354"/>
      <c r="F23" s="354"/>
      <c r="G23" s="354"/>
      <c r="H23" s="354"/>
      <c r="I23" s="354"/>
      <c r="J23" s="354"/>
      <c r="K23" s="354"/>
      <c r="L23" s="354"/>
      <c r="M23" s="354"/>
      <c r="N23" s="354"/>
      <c r="O23" s="376"/>
      <c r="P23" s="381"/>
      <c r="Q23" s="355"/>
      <c r="R23" s="355"/>
      <c r="S23" s="355"/>
      <c r="T23" s="355"/>
      <c r="U23" s="355"/>
      <c r="V23" s="355"/>
      <c r="W23" s="355"/>
      <c r="X23" s="355"/>
      <c r="Y23" s="355"/>
      <c r="Z23" s="355"/>
      <c r="AA23" s="355"/>
      <c r="AB23" s="355"/>
      <c r="AC23" s="355"/>
      <c r="AD23" s="355"/>
      <c r="AE23" s="355"/>
      <c r="AF23" s="355"/>
      <c r="AG23" s="355"/>
      <c r="AH23" s="356"/>
      <c r="AI23" s="356"/>
      <c r="AJ23" s="578"/>
      <c r="AK23" s="40"/>
    </row>
    <row r="24" spans="2:37" ht="18" customHeight="1">
      <c r="B24" s="1401" t="s">
        <v>512</v>
      </c>
      <c r="C24" s="357"/>
      <c r="D24" s="358"/>
      <c r="E24" s="359"/>
      <c r="F24" s="359"/>
      <c r="G24" s="359"/>
      <c r="H24" s="359"/>
      <c r="I24" s="359"/>
      <c r="J24" s="359"/>
      <c r="K24" s="359"/>
      <c r="L24" s="359"/>
      <c r="M24" s="359"/>
      <c r="N24" s="359"/>
      <c r="O24" s="377"/>
      <c r="P24" s="379"/>
      <c r="Q24" s="360"/>
      <c r="R24" s="360"/>
      <c r="S24" s="360"/>
      <c r="T24" s="360"/>
      <c r="U24" s="360"/>
      <c r="V24" s="360"/>
      <c r="W24" s="360"/>
      <c r="X24" s="360"/>
      <c r="Y24" s="360"/>
      <c r="Z24" s="360"/>
      <c r="AA24" s="360"/>
      <c r="AB24" s="360"/>
      <c r="AC24" s="360"/>
      <c r="AD24" s="360"/>
      <c r="AE24" s="360"/>
      <c r="AF24" s="360"/>
      <c r="AG24" s="360"/>
      <c r="AH24" s="361"/>
      <c r="AI24" s="361"/>
      <c r="AJ24" s="576"/>
      <c r="AK24" s="40"/>
    </row>
    <row r="25" spans="2:37" ht="18" customHeight="1">
      <c r="B25" s="1402"/>
      <c r="C25" s="347"/>
      <c r="D25" s="348"/>
      <c r="E25" s="349"/>
      <c r="F25" s="349"/>
      <c r="G25" s="349"/>
      <c r="H25" s="349"/>
      <c r="I25" s="349"/>
      <c r="J25" s="349"/>
      <c r="K25" s="349"/>
      <c r="L25" s="349"/>
      <c r="M25" s="349"/>
      <c r="N25" s="349"/>
      <c r="O25" s="375"/>
      <c r="P25" s="380"/>
      <c r="Q25" s="350"/>
      <c r="R25" s="350"/>
      <c r="S25" s="350"/>
      <c r="T25" s="350"/>
      <c r="U25" s="350"/>
      <c r="V25" s="350"/>
      <c r="W25" s="350"/>
      <c r="X25" s="350"/>
      <c r="Y25" s="350"/>
      <c r="Z25" s="350"/>
      <c r="AA25" s="350"/>
      <c r="AB25" s="350"/>
      <c r="AC25" s="350"/>
      <c r="AD25" s="350"/>
      <c r="AE25" s="350"/>
      <c r="AF25" s="350"/>
      <c r="AG25" s="350"/>
      <c r="AH25" s="351"/>
      <c r="AI25" s="351"/>
      <c r="AJ25" s="577"/>
      <c r="AK25" s="40"/>
    </row>
    <row r="26" spans="2:37" ht="18" customHeight="1">
      <c r="B26" s="1402"/>
      <c r="C26" s="347"/>
      <c r="D26" s="348"/>
      <c r="E26" s="349"/>
      <c r="F26" s="349"/>
      <c r="G26" s="349"/>
      <c r="H26" s="349"/>
      <c r="I26" s="349"/>
      <c r="J26" s="349"/>
      <c r="K26" s="349"/>
      <c r="L26" s="349"/>
      <c r="M26" s="349"/>
      <c r="N26" s="349"/>
      <c r="O26" s="375"/>
      <c r="P26" s="380"/>
      <c r="Q26" s="350"/>
      <c r="R26" s="350"/>
      <c r="S26" s="350"/>
      <c r="T26" s="350"/>
      <c r="U26" s="350"/>
      <c r="V26" s="350"/>
      <c r="W26" s="350"/>
      <c r="X26" s="350"/>
      <c r="Y26" s="350"/>
      <c r="Z26" s="350"/>
      <c r="AA26" s="350"/>
      <c r="AB26" s="350"/>
      <c r="AC26" s="350"/>
      <c r="AD26" s="350"/>
      <c r="AE26" s="350"/>
      <c r="AF26" s="350"/>
      <c r="AG26" s="350"/>
      <c r="AH26" s="351"/>
      <c r="AI26" s="351"/>
      <c r="AJ26" s="577"/>
      <c r="AK26" s="40"/>
    </row>
    <row r="27" spans="2:37" ht="18" customHeight="1">
      <c r="B27" s="1403"/>
      <c r="C27" s="362"/>
      <c r="D27" s="363"/>
      <c r="E27" s="364"/>
      <c r="F27" s="364"/>
      <c r="G27" s="364"/>
      <c r="H27" s="364"/>
      <c r="I27" s="364"/>
      <c r="J27" s="364"/>
      <c r="K27" s="364"/>
      <c r="L27" s="364"/>
      <c r="M27" s="364"/>
      <c r="N27" s="364"/>
      <c r="O27" s="378"/>
      <c r="P27" s="382"/>
      <c r="Q27" s="365"/>
      <c r="R27" s="365"/>
      <c r="S27" s="365"/>
      <c r="T27" s="365"/>
      <c r="U27" s="365"/>
      <c r="V27" s="365"/>
      <c r="W27" s="365"/>
      <c r="X27" s="365"/>
      <c r="Y27" s="365"/>
      <c r="Z27" s="365"/>
      <c r="AA27" s="365"/>
      <c r="AB27" s="365"/>
      <c r="AC27" s="365"/>
      <c r="AD27" s="365"/>
      <c r="AE27" s="365"/>
      <c r="AF27" s="365"/>
      <c r="AG27" s="365"/>
      <c r="AH27" s="366"/>
      <c r="AI27" s="366"/>
      <c r="AJ27" s="579"/>
      <c r="AK27" s="40"/>
    </row>
    <row r="28" spans="2:37" ht="18" customHeight="1">
      <c r="B28" s="1401" t="s">
        <v>440</v>
      </c>
      <c r="C28" s="357"/>
      <c r="D28" s="358"/>
      <c r="E28" s="359"/>
      <c r="F28" s="359"/>
      <c r="G28" s="359"/>
      <c r="H28" s="359"/>
      <c r="I28" s="359"/>
      <c r="J28" s="359"/>
      <c r="K28" s="359"/>
      <c r="L28" s="359"/>
      <c r="M28" s="359"/>
      <c r="N28" s="359"/>
      <c r="O28" s="377"/>
      <c r="P28" s="379"/>
      <c r="Q28" s="360"/>
      <c r="R28" s="360"/>
      <c r="S28" s="360"/>
      <c r="T28" s="360"/>
      <c r="U28" s="360"/>
      <c r="V28" s="360"/>
      <c r="W28" s="360"/>
      <c r="X28" s="360"/>
      <c r="Y28" s="360"/>
      <c r="Z28" s="360"/>
      <c r="AA28" s="360"/>
      <c r="AB28" s="360"/>
      <c r="AC28" s="360"/>
      <c r="AD28" s="360"/>
      <c r="AE28" s="360"/>
      <c r="AF28" s="360"/>
      <c r="AG28" s="360"/>
      <c r="AH28" s="361"/>
      <c r="AI28" s="361"/>
      <c r="AJ28" s="576"/>
      <c r="AK28" s="40"/>
    </row>
    <row r="29" spans="2:37" ht="18" customHeight="1">
      <c r="B29" s="1402"/>
      <c r="C29" s="347"/>
      <c r="D29" s="348"/>
      <c r="E29" s="349"/>
      <c r="F29" s="349"/>
      <c r="G29" s="349"/>
      <c r="H29" s="349"/>
      <c r="I29" s="349"/>
      <c r="J29" s="349"/>
      <c r="K29" s="349"/>
      <c r="L29" s="349"/>
      <c r="M29" s="349"/>
      <c r="N29" s="349"/>
      <c r="O29" s="375"/>
      <c r="P29" s="380"/>
      <c r="Q29" s="350"/>
      <c r="R29" s="350"/>
      <c r="S29" s="350"/>
      <c r="T29" s="350"/>
      <c r="U29" s="350"/>
      <c r="V29" s="350"/>
      <c r="W29" s="350"/>
      <c r="X29" s="350"/>
      <c r="Y29" s="350"/>
      <c r="Z29" s="350"/>
      <c r="AA29" s="350"/>
      <c r="AB29" s="350"/>
      <c r="AC29" s="350"/>
      <c r="AD29" s="350"/>
      <c r="AE29" s="350"/>
      <c r="AF29" s="350"/>
      <c r="AG29" s="350"/>
      <c r="AH29" s="351"/>
      <c r="AI29" s="351"/>
      <c r="AJ29" s="577"/>
      <c r="AK29" s="40"/>
    </row>
    <row r="30" spans="2:37" ht="18" customHeight="1">
      <c r="B30" s="1402"/>
      <c r="C30" s="347"/>
      <c r="D30" s="348"/>
      <c r="E30" s="349"/>
      <c r="F30" s="349"/>
      <c r="G30" s="349"/>
      <c r="H30" s="349"/>
      <c r="I30" s="349"/>
      <c r="J30" s="349"/>
      <c r="K30" s="349"/>
      <c r="L30" s="349"/>
      <c r="M30" s="349"/>
      <c r="N30" s="349"/>
      <c r="O30" s="375"/>
      <c r="P30" s="380"/>
      <c r="Q30" s="350"/>
      <c r="R30" s="350"/>
      <c r="S30" s="350"/>
      <c r="T30" s="350"/>
      <c r="U30" s="350"/>
      <c r="V30" s="350"/>
      <c r="W30" s="350"/>
      <c r="X30" s="350"/>
      <c r="Y30" s="350"/>
      <c r="Z30" s="350"/>
      <c r="AA30" s="350"/>
      <c r="AB30" s="350"/>
      <c r="AC30" s="350"/>
      <c r="AD30" s="350"/>
      <c r="AE30" s="350"/>
      <c r="AF30" s="350"/>
      <c r="AG30" s="350"/>
      <c r="AH30" s="351"/>
      <c r="AI30" s="351"/>
      <c r="AJ30" s="577"/>
      <c r="AK30" s="40"/>
    </row>
    <row r="31" spans="2:37" ht="18" customHeight="1">
      <c r="B31" s="1403"/>
      <c r="C31" s="352"/>
      <c r="D31" s="353"/>
      <c r="E31" s="354"/>
      <c r="F31" s="354"/>
      <c r="G31" s="354"/>
      <c r="H31" s="354"/>
      <c r="I31" s="354"/>
      <c r="J31" s="354"/>
      <c r="K31" s="354"/>
      <c r="L31" s="354"/>
      <c r="M31" s="354"/>
      <c r="N31" s="354"/>
      <c r="O31" s="376"/>
      <c r="P31" s="381"/>
      <c r="Q31" s="355"/>
      <c r="R31" s="355"/>
      <c r="S31" s="355"/>
      <c r="T31" s="355"/>
      <c r="U31" s="355"/>
      <c r="V31" s="355"/>
      <c r="W31" s="355"/>
      <c r="X31" s="355"/>
      <c r="Y31" s="355"/>
      <c r="Z31" s="355"/>
      <c r="AA31" s="355"/>
      <c r="AB31" s="355"/>
      <c r="AC31" s="355"/>
      <c r="AD31" s="355"/>
      <c r="AE31" s="355"/>
      <c r="AF31" s="355"/>
      <c r="AG31" s="355"/>
      <c r="AH31" s="356"/>
      <c r="AI31" s="356"/>
      <c r="AJ31" s="578"/>
      <c r="AK31" s="40"/>
    </row>
    <row r="32" spans="2:37" ht="18" customHeight="1">
      <c r="B32" s="1401" t="s">
        <v>511</v>
      </c>
      <c r="C32" s="357"/>
      <c r="D32" s="358"/>
      <c r="E32" s="359"/>
      <c r="F32" s="359"/>
      <c r="G32" s="359"/>
      <c r="H32" s="359"/>
      <c r="I32" s="359"/>
      <c r="J32" s="359"/>
      <c r="K32" s="359"/>
      <c r="L32" s="359"/>
      <c r="M32" s="359"/>
      <c r="N32" s="359"/>
      <c r="O32" s="377"/>
      <c r="P32" s="379"/>
      <c r="Q32" s="360"/>
      <c r="R32" s="360"/>
      <c r="S32" s="360"/>
      <c r="T32" s="360"/>
      <c r="U32" s="360"/>
      <c r="V32" s="360"/>
      <c r="W32" s="360"/>
      <c r="X32" s="360"/>
      <c r="Y32" s="360"/>
      <c r="Z32" s="360"/>
      <c r="AA32" s="360"/>
      <c r="AB32" s="360"/>
      <c r="AC32" s="360"/>
      <c r="AD32" s="360"/>
      <c r="AE32" s="360"/>
      <c r="AF32" s="360"/>
      <c r="AG32" s="360"/>
      <c r="AH32" s="361"/>
      <c r="AI32" s="361"/>
      <c r="AJ32" s="576"/>
      <c r="AK32" s="40"/>
    </row>
    <row r="33" spans="2:37" ht="18" customHeight="1">
      <c r="B33" s="1402"/>
      <c r="C33" s="347"/>
      <c r="D33" s="348"/>
      <c r="E33" s="349"/>
      <c r="F33" s="349"/>
      <c r="G33" s="349"/>
      <c r="H33" s="349"/>
      <c r="I33" s="349"/>
      <c r="J33" s="349"/>
      <c r="K33" s="349"/>
      <c r="L33" s="349"/>
      <c r="M33" s="349"/>
      <c r="N33" s="349"/>
      <c r="O33" s="375"/>
      <c r="P33" s="380"/>
      <c r="Q33" s="350"/>
      <c r="R33" s="350"/>
      <c r="S33" s="350"/>
      <c r="T33" s="350"/>
      <c r="U33" s="350"/>
      <c r="V33" s="350"/>
      <c r="W33" s="350"/>
      <c r="X33" s="350"/>
      <c r="Y33" s="350"/>
      <c r="Z33" s="350"/>
      <c r="AA33" s="350"/>
      <c r="AB33" s="350"/>
      <c r="AC33" s="350"/>
      <c r="AD33" s="350"/>
      <c r="AE33" s="350"/>
      <c r="AF33" s="350"/>
      <c r="AG33" s="350"/>
      <c r="AH33" s="351"/>
      <c r="AI33" s="351"/>
      <c r="AJ33" s="577"/>
      <c r="AK33" s="40"/>
    </row>
    <row r="34" spans="2:37" ht="18" customHeight="1">
      <c r="B34" s="1402"/>
      <c r="C34" s="347"/>
      <c r="D34" s="348"/>
      <c r="E34" s="349"/>
      <c r="F34" s="349"/>
      <c r="G34" s="349"/>
      <c r="H34" s="349"/>
      <c r="I34" s="349"/>
      <c r="J34" s="349"/>
      <c r="K34" s="349"/>
      <c r="L34" s="349"/>
      <c r="M34" s="349"/>
      <c r="N34" s="349"/>
      <c r="O34" s="375"/>
      <c r="P34" s="380"/>
      <c r="Q34" s="350"/>
      <c r="R34" s="350"/>
      <c r="S34" s="350"/>
      <c r="T34" s="350"/>
      <c r="U34" s="350"/>
      <c r="V34" s="350"/>
      <c r="W34" s="350"/>
      <c r="X34" s="350"/>
      <c r="Y34" s="350"/>
      <c r="Z34" s="350"/>
      <c r="AA34" s="350"/>
      <c r="AB34" s="350"/>
      <c r="AC34" s="350"/>
      <c r="AD34" s="350"/>
      <c r="AE34" s="350"/>
      <c r="AF34" s="350"/>
      <c r="AG34" s="350"/>
      <c r="AH34" s="351"/>
      <c r="AI34" s="351"/>
      <c r="AJ34" s="577"/>
      <c r="AK34" s="40"/>
    </row>
    <row r="35" spans="2:37" ht="18" customHeight="1">
      <c r="B35" s="1403"/>
      <c r="C35" s="352"/>
      <c r="D35" s="353"/>
      <c r="E35" s="354"/>
      <c r="F35" s="354"/>
      <c r="G35" s="354"/>
      <c r="H35" s="354"/>
      <c r="I35" s="354"/>
      <c r="J35" s="354"/>
      <c r="K35" s="354"/>
      <c r="L35" s="354"/>
      <c r="M35" s="354"/>
      <c r="N35" s="354"/>
      <c r="O35" s="376"/>
      <c r="P35" s="381"/>
      <c r="Q35" s="355"/>
      <c r="R35" s="355"/>
      <c r="S35" s="355"/>
      <c r="T35" s="355"/>
      <c r="U35" s="355"/>
      <c r="V35" s="355"/>
      <c r="W35" s="355"/>
      <c r="X35" s="355"/>
      <c r="Y35" s="355"/>
      <c r="Z35" s="355"/>
      <c r="AA35" s="355"/>
      <c r="AB35" s="355"/>
      <c r="AC35" s="355"/>
      <c r="AD35" s="355"/>
      <c r="AE35" s="355"/>
      <c r="AF35" s="355"/>
      <c r="AG35" s="355"/>
      <c r="AH35" s="356"/>
      <c r="AI35" s="356"/>
      <c r="AJ35" s="578"/>
      <c r="AK35" s="40"/>
    </row>
    <row r="36" spans="2:37" ht="18" customHeight="1">
      <c r="B36" s="1401" t="s">
        <v>450</v>
      </c>
      <c r="C36" s="357"/>
      <c r="D36" s="358"/>
      <c r="E36" s="359"/>
      <c r="F36" s="359"/>
      <c r="G36" s="359"/>
      <c r="H36" s="359"/>
      <c r="I36" s="359"/>
      <c r="J36" s="359"/>
      <c r="K36" s="359"/>
      <c r="L36" s="359"/>
      <c r="M36" s="359"/>
      <c r="N36" s="359"/>
      <c r="O36" s="377"/>
      <c r="P36" s="379"/>
      <c r="Q36" s="360"/>
      <c r="R36" s="360"/>
      <c r="S36" s="360"/>
      <c r="T36" s="360"/>
      <c r="U36" s="360"/>
      <c r="V36" s="360"/>
      <c r="W36" s="360"/>
      <c r="X36" s="360"/>
      <c r="Y36" s="360"/>
      <c r="Z36" s="360"/>
      <c r="AA36" s="360"/>
      <c r="AB36" s="360"/>
      <c r="AC36" s="360"/>
      <c r="AD36" s="360"/>
      <c r="AE36" s="360"/>
      <c r="AF36" s="360"/>
      <c r="AG36" s="360"/>
      <c r="AH36" s="361"/>
      <c r="AI36" s="361"/>
      <c r="AJ36" s="576"/>
      <c r="AK36" s="40"/>
    </row>
    <row r="37" spans="2:37" ht="18" customHeight="1">
      <c r="B37" s="1402"/>
      <c r="C37" s="347"/>
      <c r="D37" s="348"/>
      <c r="E37" s="349"/>
      <c r="F37" s="349"/>
      <c r="G37" s="349"/>
      <c r="H37" s="349"/>
      <c r="I37" s="349"/>
      <c r="J37" s="349"/>
      <c r="K37" s="349"/>
      <c r="L37" s="349"/>
      <c r="M37" s="349"/>
      <c r="N37" s="349"/>
      <c r="O37" s="375"/>
      <c r="P37" s="380"/>
      <c r="Q37" s="350"/>
      <c r="R37" s="350"/>
      <c r="S37" s="350"/>
      <c r="T37" s="350"/>
      <c r="U37" s="350"/>
      <c r="V37" s="350"/>
      <c r="W37" s="350"/>
      <c r="X37" s="350"/>
      <c r="Y37" s="350"/>
      <c r="Z37" s="350"/>
      <c r="AA37" s="350"/>
      <c r="AB37" s="350"/>
      <c r="AC37" s="350"/>
      <c r="AD37" s="350"/>
      <c r="AE37" s="350"/>
      <c r="AF37" s="350"/>
      <c r="AG37" s="350"/>
      <c r="AH37" s="351"/>
      <c r="AI37" s="351"/>
      <c r="AJ37" s="577"/>
      <c r="AK37" s="40"/>
    </row>
    <row r="38" spans="2:37" ht="18" customHeight="1">
      <c r="B38" s="1402"/>
      <c r="C38" s="347"/>
      <c r="D38" s="348"/>
      <c r="E38" s="349"/>
      <c r="F38" s="349"/>
      <c r="G38" s="349"/>
      <c r="H38" s="349"/>
      <c r="I38" s="349"/>
      <c r="J38" s="349"/>
      <c r="K38" s="349"/>
      <c r="L38" s="349"/>
      <c r="M38" s="349"/>
      <c r="N38" s="349"/>
      <c r="O38" s="375"/>
      <c r="P38" s="380"/>
      <c r="Q38" s="350"/>
      <c r="R38" s="350"/>
      <c r="S38" s="350"/>
      <c r="T38" s="350"/>
      <c r="U38" s="350"/>
      <c r="V38" s="350"/>
      <c r="W38" s="350"/>
      <c r="X38" s="350"/>
      <c r="Y38" s="350"/>
      <c r="Z38" s="350"/>
      <c r="AA38" s="350"/>
      <c r="AB38" s="350"/>
      <c r="AC38" s="350"/>
      <c r="AD38" s="350"/>
      <c r="AE38" s="350"/>
      <c r="AF38" s="350"/>
      <c r="AG38" s="350"/>
      <c r="AH38" s="351"/>
      <c r="AI38" s="351"/>
      <c r="AJ38" s="577"/>
      <c r="AK38" s="40"/>
    </row>
    <row r="39" spans="2:37" ht="18" customHeight="1">
      <c r="B39" s="1403"/>
      <c r="C39" s="352"/>
      <c r="D39" s="353"/>
      <c r="E39" s="354"/>
      <c r="F39" s="354"/>
      <c r="G39" s="354"/>
      <c r="H39" s="354"/>
      <c r="I39" s="354"/>
      <c r="J39" s="354"/>
      <c r="K39" s="354"/>
      <c r="L39" s="354"/>
      <c r="M39" s="354"/>
      <c r="N39" s="354"/>
      <c r="O39" s="376"/>
      <c r="P39" s="381"/>
      <c r="Q39" s="355"/>
      <c r="R39" s="355"/>
      <c r="S39" s="355"/>
      <c r="T39" s="355"/>
      <c r="U39" s="355"/>
      <c r="V39" s="355"/>
      <c r="W39" s="355"/>
      <c r="X39" s="355"/>
      <c r="Y39" s="355"/>
      <c r="Z39" s="355"/>
      <c r="AA39" s="355"/>
      <c r="AB39" s="355"/>
      <c r="AC39" s="355"/>
      <c r="AD39" s="355"/>
      <c r="AE39" s="355"/>
      <c r="AF39" s="355"/>
      <c r="AG39" s="355"/>
      <c r="AH39" s="356"/>
      <c r="AI39" s="356"/>
      <c r="AJ39" s="578"/>
      <c r="AK39" s="40"/>
    </row>
    <row r="40" spans="2:37" ht="18" customHeight="1">
      <c r="B40" s="1401" t="s">
        <v>514</v>
      </c>
      <c r="C40" s="357"/>
      <c r="D40" s="358"/>
      <c r="E40" s="359"/>
      <c r="F40" s="359"/>
      <c r="G40" s="359"/>
      <c r="H40" s="359"/>
      <c r="I40" s="359"/>
      <c r="J40" s="359"/>
      <c r="K40" s="359"/>
      <c r="L40" s="359"/>
      <c r="M40" s="359"/>
      <c r="N40" s="359"/>
      <c r="O40" s="377"/>
      <c r="P40" s="379"/>
      <c r="Q40" s="360"/>
      <c r="R40" s="360"/>
      <c r="S40" s="360"/>
      <c r="T40" s="360"/>
      <c r="U40" s="360"/>
      <c r="V40" s="360"/>
      <c r="W40" s="360"/>
      <c r="X40" s="360"/>
      <c r="Y40" s="360"/>
      <c r="Z40" s="360"/>
      <c r="AA40" s="360"/>
      <c r="AB40" s="360"/>
      <c r="AC40" s="360"/>
      <c r="AD40" s="360"/>
      <c r="AE40" s="360"/>
      <c r="AF40" s="360"/>
      <c r="AG40" s="360"/>
      <c r="AH40" s="361"/>
      <c r="AI40" s="361"/>
      <c r="AJ40" s="576"/>
      <c r="AK40" s="40"/>
    </row>
    <row r="41" spans="2:37" ht="18" customHeight="1">
      <c r="B41" s="1402"/>
      <c r="C41" s="347"/>
      <c r="D41" s="348"/>
      <c r="E41" s="349"/>
      <c r="F41" s="349"/>
      <c r="G41" s="349"/>
      <c r="H41" s="349"/>
      <c r="I41" s="349"/>
      <c r="J41" s="349"/>
      <c r="K41" s="349"/>
      <c r="L41" s="349"/>
      <c r="M41" s="349"/>
      <c r="N41" s="349"/>
      <c r="O41" s="375"/>
      <c r="P41" s="380"/>
      <c r="Q41" s="350"/>
      <c r="R41" s="350"/>
      <c r="S41" s="350"/>
      <c r="T41" s="350"/>
      <c r="U41" s="350"/>
      <c r="V41" s="350"/>
      <c r="W41" s="350"/>
      <c r="X41" s="350"/>
      <c r="Y41" s="350"/>
      <c r="Z41" s="350"/>
      <c r="AA41" s="350"/>
      <c r="AB41" s="350"/>
      <c r="AC41" s="350"/>
      <c r="AD41" s="350"/>
      <c r="AE41" s="350"/>
      <c r="AF41" s="350"/>
      <c r="AG41" s="350"/>
      <c r="AH41" s="351"/>
      <c r="AI41" s="351"/>
      <c r="AJ41" s="577"/>
      <c r="AK41" s="40"/>
    </row>
    <row r="42" spans="2:37" ht="18" customHeight="1">
      <c r="B42" s="1402"/>
      <c r="C42" s="347"/>
      <c r="D42" s="348"/>
      <c r="E42" s="349"/>
      <c r="F42" s="349"/>
      <c r="G42" s="349"/>
      <c r="H42" s="349"/>
      <c r="I42" s="349"/>
      <c r="J42" s="349"/>
      <c r="K42" s="349"/>
      <c r="L42" s="349"/>
      <c r="M42" s="349"/>
      <c r="N42" s="349"/>
      <c r="O42" s="375"/>
      <c r="P42" s="380"/>
      <c r="Q42" s="350"/>
      <c r="R42" s="350"/>
      <c r="S42" s="350"/>
      <c r="T42" s="350"/>
      <c r="U42" s="350"/>
      <c r="V42" s="350"/>
      <c r="W42" s="350"/>
      <c r="X42" s="350"/>
      <c r="Y42" s="350"/>
      <c r="Z42" s="350"/>
      <c r="AA42" s="350"/>
      <c r="AB42" s="350"/>
      <c r="AC42" s="350"/>
      <c r="AD42" s="350"/>
      <c r="AE42" s="350"/>
      <c r="AF42" s="350"/>
      <c r="AG42" s="350"/>
      <c r="AH42" s="351"/>
      <c r="AI42" s="351"/>
      <c r="AJ42" s="577"/>
      <c r="AK42" s="40"/>
    </row>
    <row r="43" spans="2:37" ht="18" customHeight="1">
      <c r="B43" s="1403"/>
      <c r="C43" s="352"/>
      <c r="D43" s="353"/>
      <c r="E43" s="354"/>
      <c r="F43" s="354"/>
      <c r="G43" s="354"/>
      <c r="H43" s="354"/>
      <c r="I43" s="354"/>
      <c r="J43" s="354"/>
      <c r="K43" s="354"/>
      <c r="L43" s="354"/>
      <c r="M43" s="354"/>
      <c r="N43" s="354"/>
      <c r="O43" s="376"/>
      <c r="P43" s="381"/>
      <c r="Q43" s="355"/>
      <c r="R43" s="355"/>
      <c r="S43" s="355"/>
      <c r="T43" s="355"/>
      <c r="U43" s="355"/>
      <c r="V43" s="355"/>
      <c r="W43" s="355"/>
      <c r="X43" s="355"/>
      <c r="Y43" s="355"/>
      <c r="Z43" s="355"/>
      <c r="AA43" s="355"/>
      <c r="AB43" s="355"/>
      <c r="AC43" s="355"/>
      <c r="AD43" s="355"/>
      <c r="AE43" s="355"/>
      <c r="AF43" s="355"/>
      <c r="AG43" s="355"/>
      <c r="AH43" s="356"/>
      <c r="AI43" s="356"/>
      <c r="AJ43" s="578"/>
      <c r="AK43" s="40"/>
    </row>
    <row r="44" spans="2:37" ht="18" customHeight="1">
      <c r="B44" s="1401" t="s">
        <v>451</v>
      </c>
      <c r="C44" s="357"/>
      <c r="D44" s="358"/>
      <c r="E44" s="359"/>
      <c r="F44" s="359"/>
      <c r="G44" s="359"/>
      <c r="H44" s="359"/>
      <c r="I44" s="359"/>
      <c r="J44" s="359"/>
      <c r="K44" s="359"/>
      <c r="L44" s="359"/>
      <c r="M44" s="359"/>
      <c r="N44" s="359"/>
      <c r="O44" s="377"/>
      <c r="P44" s="379"/>
      <c r="Q44" s="360"/>
      <c r="R44" s="360"/>
      <c r="S44" s="360"/>
      <c r="T44" s="360"/>
      <c r="U44" s="360"/>
      <c r="V44" s="360"/>
      <c r="W44" s="360"/>
      <c r="X44" s="360"/>
      <c r="Y44" s="360"/>
      <c r="Z44" s="360"/>
      <c r="AA44" s="360"/>
      <c r="AB44" s="360"/>
      <c r="AC44" s="360"/>
      <c r="AD44" s="360"/>
      <c r="AE44" s="360"/>
      <c r="AF44" s="360"/>
      <c r="AG44" s="360"/>
      <c r="AH44" s="361"/>
      <c r="AI44" s="361"/>
      <c r="AJ44" s="576"/>
      <c r="AK44" s="40"/>
    </row>
    <row r="45" spans="2:37" ht="18" customHeight="1">
      <c r="B45" s="1402"/>
      <c r="C45" s="347"/>
      <c r="D45" s="348"/>
      <c r="E45" s="349"/>
      <c r="F45" s="349"/>
      <c r="G45" s="349"/>
      <c r="H45" s="349"/>
      <c r="I45" s="349"/>
      <c r="J45" s="349"/>
      <c r="K45" s="349"/>
      <c r="L45" s="349"/>
      <c r="M45" s="349"/>
      <c r="N45" s="349"/>
      <c r="O45" s="375"/>
      <c r="P45" s="380"/>
      <c r="Q45" s="350"/>
      <c r="R45" s="350"/>
      <c r="S45" s="350"/>
      <c r="T45" s="350"/>
      <c r="U45" s="350"/>
      <c r="V45" s="350"/>
      <c r="W45" s="350"/>
      <c r="X45" s="350"/>
      <c r="Y45" s="350"/>
      <c r="Z45" s="350"/>
      <c r="AA45" s="350"/>
      <c r="AB45" s="350"/>
      <c r="AC45" s="350"/>
      <c r="AD45" s="350"/>
      <c r="AE45" s="350"/>
      <c r="AF45" s="350"/>
      <c r="AG45" s="350"/>
      <c r="AH45" s="351"/>
      <c r="AI45" s="351"/>
      <c r="AJ45" s="577"/>
      <c r="AK45" s="40"/>
    </row>
    <row r="46" spans="2:37" ht="18" customHeight="1">
      <c r="B46" s="1402"/>
      <c r="C46" s="347"/>
      <c r="D46" s="348"/>
      <c r="E46" s="349"/>
      <c r="F46" s="349"/>
      <c r="G46" s="349"/>
      <c r="H46" s="349"/>
      <c r="I46" s="349"/>
      <c r="J46" s="349"/>
      <c r="K46" s="349"/>
      <c r="L46" s="349"/>
      <c r="M46" s="349"/>
      <c r="N46" s="349"/>
      <c r="O46" s="375"/>
      <c r="P46" s="380"/>
      <c r="Q46" s="350"/>
      <c r="R46" s="350"/>
      <c r="S46" s="350"/>
      <c r="T46" s="350"/>
      <c r="U46" s="350"/>
      <c r="V46" s="350"/>
      <c r="W46" s="350"/>
      <c r="X46" s="350"/>
      <c r="Y46" s="350"/>
      <c r="Z46" s="350"/>
      <c r="AA46" s="350"/>
      <c r="AB46" s="350"/>
      <c r="AC46" s="350"/>
      <c r="AD46" s="350"/>
      <c r="AE46" s="350"/>
      <c r="AF46" s="350"/>
      <c r="AG46" s="350"/>
      <c r="AH46" s="351"/>
      <c r="AI46" s="351"/>
      <c r="AJ46" s="577"/>
      <c r="AK46" s="40"/>
    </row>
    <row r="47" spans="2:37" ht="18" customHeight="1">
      <c r="B47" s="1403"/>
      <c r="C47" s="352"/>
      <c r="D47" s="353"/>
      <c r="E47" s="354"/>
      <c r="F47" s="354"/>
      <c r="G47" s="354"/>
      <c r="H47" s="354"/>
      <c r="I47" s="354"/>
      <c r="J47" s="354"/>
      <c r="K47" s="354"/>
      <c r="L47" s="354"/>
      <c r="M47" s="354"/>
      <c r="N47" s="354"/>
      <c r="O47" s="376"/>
      <c r="P47" s="381"/>
      <c r="Q47" s="355"/>
      <c r="R47" s="355"/>
      <c r="S47" s="355"/>
      <c r="T47" s="355"/>
      <c r="U47" s="355"/>
      <c r="V47" s="355"/>
      <c r="W47" s="355"/>
      <c r="X47" s="355"/>
      <c r="Y47" s="355"/>
      <c r="Z47" s="355"/>
      <c r="AA47" s="355"/>
      <c r="AB47" s="355"/>
      <c r="AC47" s="355"/>
      <c r="AD47" s="355"/>
      <c r="AE47" s="355"/>
      <c r="AF47" s="355"/>
      <c r="AG47" s="355"/>
      <c r="AH47" s="356"/>
      <c r="AI47" s="356"/>
      <c r="AJ47" s="578"/>
      <c r="AK47" s="40"/>
    </row>
    <row r="48" spans="2:37" ht="18" customHeight="1">
      <c r="B48" s="1409" t="s">
        <v>444</v>
      </c>
      <c r="C48" s="357"/>
      <c r="D48" s="358"/>
      <c r="E48" s="359"/>
      <c r="F48" s="359"/>
      <c r="G48" s="359"/>
      <c r="H48" s="359"/>
      <c r="I48" s="359"/>
      <c r="J48" s="359"/>
      <c r="K48" s="359"/>
      <c r="L48" s="359"/>
      <c r="M48" s="359"/>
      <c r="N48" s="359"/>
      <c r="O48" s="377"/>
      <c r="P48" s="379"/>
      <c r="Q48" s="360"/>
      <c r="R48" s="360"/>
      <c r="S48" s="360"/>
      <c r="T48" s="360"/>
      <c r="U48" s="360"/>
      <c r="V48" s="360"/>
      <c r="W48" s="360"/>
      <c r="X48" s="360"/>
      <c r="Y48" s="360"/>
      <c r="Z48" s="360"/>
      <c r="AA48" s="360"/>
      <c r="AB48" s="360"/>
      <c r="AC48" s="360"/>
      <c r="AD48" s="360"/>
      <c r="AE48" s="360"/>
      <c r="AF48" s="360"/>
      <c r="AG48" s="360"/>
      <c r="AH48" s="361"/>
      <c r="AI48" s="361"/>
      <c r="AJ48" s="576"/>
      <c r="AK48" s="40"/>
    </row>
    <row r="49" spans="2:37" ht="18" customHeight="1">
      <c r="B49" s="1407"/>
      <c r="C49" s="347"/>
      <c r="D49" s="348"/>
      <c r="E49" s="349"/>
      <c r="F49" s="349"/>
      <c r="G49" s="349"/>
      <c r="H49" s="349"/>
      <c r="I49" s="349"/>
      <c r="J49" s="349"/>
      <c r="K49" s="349"/>
      <c r="L49" s="349"/>
      <c r="M49" s="349"/>
      <c r="N49" s="349"/>
      <c r="O49" s="375"/>
      <c r="P49" s="380"/>
      <c r="Q49" s="350"/>
      <c r="R49" s="350"/>
      <c r="S49" s="350"/>
      <c r="T49" s="350"/>
      <c r="U49" s="350"/>
      <c r="V49" s="350"/>
      <c r="W49" s="350"/>
      <c r="X49" s="350"/>
      <c r="Y49" s="350"/>
      <c r="Z49" s="350"/>
      <c r="AA49" s="350"/>
      <c r="AB49" s="350"/>
      <c r="AC49" s="350"/>
      <c r="AD49" s="350"/>
      <c r="AE49" s="350"/>
      <c r="AF49" s="350"/>
      <c r="AG49" s="350"/>
      <c r="AH49" s="351"/>
      <c r="AI49" s="351"/>
      <c r="AJ49" s="577"/>
      <c r="AK49" s="40"/>
    </row>
    <row r="50" spans="2:37" ht="18" customHeight="1">
      <c r="B50" s="1407"/>
      <c r="C50" s="347"/>
      <c r="D50" s="348"/>
      <c r="E50" s="349"/>
      <c r="F50" s="349"/>
      <c r="G50" s="349"/>
      <c r="H50" s="349"/>
      <c r="I50" s="349"/>
      <c r="J50" s="349"/>
      <c r="K50" s="349"/>
      <c r="L50" s="349"/>
      <c r="M50" s="349"/>
      <c r="N50" s="349"/>
      <c r="O50" s="375"/>
      <c r="P50" s="380"/>
      <c r="Q50" s="350"/>
      <c r="R50" s="350"/>
      <c r="S50" s="350"/>
      <c r="T50" s="350"/>
      <c r="U50" s="350"/>
      <c r="V50" s="350"/>
      <c r="W50" s="350"/>
      <c r="X50" s="350"/>
      <c r="Y50" s="350"/>
      <c r="Z50" s="350"/>
      <c r="AA50" s="350"/>
      <c r="AB50" s="350"/>
      <c r="AC50" s="350"/>
      <c r="AD50" s="350"/>
      <c r="AE50" s="350"/>
      <c r="AF50" s="350"/>
      <c r="AG50" s="350"/>
      <c r="AH50" s="351"/>
      <c r="AI50" s="351"/>
      <c r="AJ50" s="577"/>
      <c r="AK50" s="40"/>
    </row>
    <row r="51" spans="2:37" ht="18" customHeight="1">
      <c r="B51" s="1408"/>
      <c r="C51" s="352"/>
      <c r="D51" s="353"/>
      <c r="E51" s="354"/>
      <c r="F51" s="354"/>
      <c r="G51" s="354"/>
      <c r="H51" s="354"/>
      <c r="I51" s="354"/>
      <c r="J51" s="354"/>
      <c r="K51" s="354"/>
      <c r="L51" s="354"/>
      <c r="M51" s="354"/>
      <c r="N51" s="354"/>
      <c r="O51" s="376"/>
      <c r="P51" s="381"/>
      <c r="Q51" s="355"/>
      <c r="R51" s="355"/>
      <c r="S51" s="355"/>
      <c r="T51" s="355"/>
      <c r="U51" s="355"/>
      <c r="V51" s="355"/>
      <c r="W51" s="355"/>
      <c r="X51" s="355"/>
      <c r="Y51" s="355"/>
      <c r="Z51" s="355"/>
      <c r="AA51" s="355"/>
      <c r="AB51" s="355"/>
      <c r="AC51" s="355"/>
      <c r="AD51" s="355"/>
      <c r="AE51" s="355"/>
      <c r="AF51" s="355"/>
      <c r="AG51" s="355"/>
      <c r="AH51" s="356"/>
      <c r="AI51" s="356"/>
      <c r="AJ51" s="578"/>
      <c r="AK51" s="40"/>
    </row>
    <row r="52" spans="2:37" ht="18" customHeight="1">
      <c r="B52" s="1409" t="s">
        <v>445</v>
      </c>
      <c r="C52" s="357"/>
      <c r="D52" s="358"/>
      <c r="E52" s="359"/>
      <c r="F52" s="359"/>
      <c r="G52" s="359"/>
      <c r="H52" s="359"/>
      <c r="I52" s="359"/>
      <c r="J52" s="359"/>
      <c r="K52" s="359"/>
      <c r="L52" s="359"/>
      <c r="M52" s="359"/>
      <c r="N52" s="359"/>
      <c r="O52" s="377"/>
      <c r="P52" s="379"/>
      <c r="Q52" s="360"/>
      <c r="R52" s="360"/>
      <c r="S52" s="360"/>
      <c r="T52" s="360"/>
      <c r="U52" s="360"/>
      <c r="V52" s="360"/>
      <c r="W52" s="360"/>
      <c r="X52" s="360"/>
      <c r="Y52" s="360"/>
      <c r="Z52" s="360"/>
      <c r="AA52" s="360"/>
      <c r="AB52" s="360"/>
      <c r="AC52" s="360"/>
      <c r="AD52" s="360"/>
      <c r="AE52" s="360"/>
      <c r="AF52" s="360"/>
      <c r="AG52" s="360"/>
      <c r="AH52" s="361"/>
      <c r="AI52" s="361"/>
      <c r="AJ52" s="576"/>
      <c r="AK52" s="40"/>
    </row>
    <row r="53" spans="2:37" ht="18" customHeight="1">
      <c r="B53" s="1407"/>
      <c r="C53" s="347"/>
      <c r="D53" s="348"/>
      <c r="E53" s="349"/>
      <c r="F53" s="349"/>
      <c r="G53" s="349"/>
      <c r="H53" s="349"/>
      <c r="I53" s="349"/>
      <c r="J53" s="349"/>
      <c r="K53" s="349"/>
      <c r="L53" s="349"/>
      <c r="M53" s="349"/>
      <c r="N53" s="349"/>
      <c r="O53" s="375"/>
      <c r="P53" s="380"/>
      <c r="Q53" s="350"/>
      <c r="R53" s="350"/>
      <c r="S53" s="350"/>
      <c r="T53" s="350"/>
      <c r="U53" s="350"/>
      <c r="V53" s="350"/>
      <c r="W53" s="350"/>
      <c r="X53" s="350"/>
      <c r="Y53" s="350"/>
      <c r="Z53" s="350"/>
      <c r="AA53" s="350"/>
      <c r="AB53" s="350"/>
      <c r="AC53" s="350"/>
      <c r="AD53" s="350"/>
      <c r="AE53" s="350"/>
      <c r="AF53" s="350"/>
      <c r="AG53" s="350"/>
      <c r="AH53" s="351"/>
      <c r="AI53" s="351"/>
      <c r="AJ53" s="577"/>
      <c r="AK53" s="40"/>
    </row>
    <row r="54" spans="2:37" ht="18" customHeight="1">
      <c r="B54" s="1407"/>
      <c r="C54" s="347"/>
      <c r="D54" s="348"/>
      <c r="E54" s="349"/>
      <c r="F54" s="349"/>
      <c r="G54" s="349"/>
      <c r="H54" s="349"/>
      <c r="I54" s="349"/>
      <c r="J54" s="349"/>
      <c r="K54" s="349"/>
      <c r="L54" s="349"/>
      <c r="M54" s="349"/>
      <c r="N54" s="349"/>
      <c r="O54" s="375"/>
      <c r="P54" s="380"/>
      <c r="Q54" s="350"/>
      <c r="R54" s="350"/>
      <c r="S54" s="350"/>
      <c r="T54" s="350"/>
      <c r="U54" s="350"/>
      <c r="V54" s="350"/>
      <c r="W54" s="350"/>
      <c r="X54" s="350"/>
      <c r="Y54" s="350"/>
      <c r="Z54" s="350"/>
      <c r="AA54" s="350"/>
      <c r="AB54" s="350"/>
      <c r="AC54" s="350"/>
      <c r="AD54" s="350"/>
      <c r="AE54" s="350"/>
      <c r="AF54" s="350"/>
      <c r="AG54" s="350"/>
      <c r="AH54" s="351"/>
      <c r="AI54" s="351"/>
      <c r="AJ54" s="577"/>
      <c r="AK54" s="40"/>
    </row>
    <row r="55" spans="2:37" ht="18" customHeight="1">
      <c r="B55" s="1408"/>
      <c r="C55" s="352"/>
      <c r="D55" s="353"/>
      <c r="E55" s="354"/>
      <c r="F55" s="354"/>
      <c r="G55" s="354"/>
      <c r="H55" s="354"/>
      <c r="I55" s="354"/>
      <c r="J55" s="354"/>
      <c r="K55" s="354"/>
      <c r="L55" s="354"/>
      <c r="M55" s="354"/>
      <c r="N55" s="354"/>
      <c r="O55" s="376"/>
      <c r="P55" s="381"/>
      <c r="Q55" s="355"/>
      <c r="R55" s="355"/>
      <c r="S55" s="355"/>
      <c r="T55" s="355"/>
      <c r="U55" s="355"/>
      <c r="V55" s="355"/>
      <c r="W55" s="355"/>
      <c r="X55" s="355"/>
      <c r="Y55" s="355"/>
      <c r="Z55" s="355"/>
      <c r="AA55" s="355"/>
      <c r="AB55" s="355"/>
      <c r="AC55" s="355"/>
      <c r="AD55" s="355"/>
      <c r="AE55" s="355"/>
      <c r="AF55" s="355"/>
      <c r="AG55" s="355"/>
      <c r="AH55" s="356"/>
      <c r="AI55" s="356"/>
      <c r="AJ55" s="578"/>
      <c r="AK55" s="40"/>
    </row>
    <row r="56" spans="2:37" ht="18" customHeight="1">
      <c r="B56" s="1409" t="s">
        <v>446</v>
      </c>
      <c r="C56" s="357"/>
      <c r="D56" s="358"/>
      <c r="E56" s="359"/>
      <c r="F56" s="359"/>
      <c r="G56" s="359"/>
      <c r="H56" s="359"/>
      <c r="I56" s="359"/>
      <c r="J56" s="359"/>
      <c r="K56" s="359"/>
      <c r="L56" s="359"/>
      <c r="M56" s="359"/>
      <c r="N56" s="359"/>
      <c r="O56" s="377"/>
      <c r="P56" s="379"/>
      <c r="Q56" s="360"/>
      <c r="R56" s="360"/>
      <c r="S56" s="360"/>
      <c r="T56" s="360"/>
      <c r="U56" s="360"/>
      <c r="V56" s="360"/>
      <c r="W56" s="360"/>
      <c r="X56" s="360"/>
      <c r="Y56" s="360"/>
      <c r="Z56" s="360"/>
      <c r="AA56" s="360"/>
      <c r="AB56" s="360"/>
      <c r="AC56" s="360"/>
      <c r="AD56" s="360"/>
      <c r="AE56" s="360"/>
      <c r="AF56" s="360"/>
      <c r="AG56" s="360"/>
      <c r="AH56" s="361"/>
      <c r="AI56" s="361"/>
      <c r="AJ56" s="576"/>
      <c r="AK56" s="40"/>
    </row>
    <row r="57" spans="2:37" ht="18" customHeight="1">
      <c r="B57" s="1407"/>
      <c r="C57" s="347"/>
      <c r="D57" s="348"/>
      <c r="E57" s="349"/>
      <c r="F57" s="349"/>
      <c r="G57" s="349"/>
      <c r="H57" s="349"/>
      <c r="I57" s="349"/>
      <c r="J57" s="349"/>
      <c r="K57" s="349"/>
      <c r="L57" s="349"/>
      <c r="M57" s="349"/>
      <c r="N57" s="349"/>
      <c r="O57" s="375"/>
      <c r="P57" s="380"/>
      <c r="Q57" s="350"/>
      <c r="R57" s="350"/>
      <c r="S57" s="350"/>
      <c r="T57" s="350"/>
      <c r="U57" s="350"/>
      <c r="V57" s="350"/>
      <c r="W57" s="350"/>
      <c r="X57" s="350"/>
      <c r="Y57" s="350"/>
      <c r="Z57" s="350"/>
      <c r="AA57" s="350"/>
      <c r="AB57" s="350"/>
      <c r="AC57" s="350"/>
      <c r="AD57" s="350"/>
      <c r="AE57" s="350"/>
      <c r="AF57" s="350"/>
      <c r="AG57" s="350"/>
      <c r="AH57" s="351"/>
      <c r="AI57" s="351"/>
      <c r="AJ57" s="577"/>
      <c r="AK57" s="40"/>
    </row>
    <row r="58" spans="2:37" ht="18" customHeight="1">
      <c r="B58" s="1407"/>
      <c r="C58" s="347"/>
      <c r="D58" s="348"/>
      <c r="E58" s="349"/>
      <c r="F58" s="349"/>
      <c r="G58" s="349"/>
      <c r="H58" s="349"/>
      <c r="I58" s="349"/>
      <c r="J58" s="349"/>
      <c r="K58" s="349"/>
      <c r="L58" s="349"/>
      <c r="M58" s="349"/>
      <c r="N58" s="349"/>
      <c r="O58" s="375"/>
      <c r="P58" s="380"/>
      <c r="Q58" s="350"/>
      <c r="R58" s="350"/>
      <c r="S58" s="350"/>
      <c r="T58" s="350"/>
      <c r="U58" s="350"/>
      <c r="V58" s="350"/>
      <c r="W58" s="350"/>
      <c r="X58" s="350"/>
      <c r="Y58" s="350"/>
      <c r="Z58" s="350"/>
      <c r="AA58" s="350"/>
      <c r="AB58" s="350"/>
      <c r="AC58" s="350"/>
      <c r="AD58" s="350"/>
      <c r="AE58" s="350"/>
      <c r="AF58" s="350"/>
      <c r="AG58" s="350"/>
      <c r="AH58" s="351"/>
      <c r="AI58" s="351"/>
      <c r="AJ58" s="577"/>
      <c r="AK58" s="40"/>
    </row>
    <row r="59" spans="2:37" ht="18" customHeight="1">
      <c r="B59" s="1408"/>
      <c r="C59" s="362"/>
      <c r="D59" s="363"/>
      <c r="E59" s="364"/>
      <c r="F59" s="364"/>
      <c r="G59" s="364"/>
      <c r="H59" s="364"/>
      <c r="I59" s="364"/>
      <c r="J59" s="364"/>
      <c r="K59" s="364"/>
      <c r="L59" s="364"/>
      <c r="M59" s="364"/>
      <c r="N59" s="364"/>
      <c r="O59" s="378"/>
      <c r="P59" s="382"/>
      <c r="Q59" s="365"/>
      <c r="R59" s="365"/>
      <c r="S59" s="365"/>
      <c r="T59" s="365"/>
      <c r="U59" s="365"/>
      <c r="V59" s="365"/>
      <c r="W59" s="365"/>
      <c r="X59" s="365"/>
      <c r="Y59" s="365"/>
      <c r="Z59" s="365"/>
      <c r="AA59" s="365"/>
      <c r="AB59" s="365"/>
      <c r="AC59" s="365"/>
      <c r="AD59" s="365"/>
      <c r="AE59" s="365"/>
      <c r="AF59" s="365"/>
      <c r="AG59" s="365"/>
      <c r="AH59" s="366"/>
      <c r="AI59" s="366"/>
      <c r="AJ59" s="579"/>
      <c r="AK59" s="40"/>
    </row>
    <row r="60" spans="2:37" ht="18" customHeight="1">
      <c r="B60" s="1409" t="s">
        <v>447</v>
      </c>
      <c r="C60" s="357"/>
      <c r="D60" s="358"/>
      <c r="E60" s="359"/>
      <c r="F60" s="359"/>
      <c r="G60" s="359"/>
      <c r="H60" s="359"/>
      <c r="I60" s="359"/>
      <c r="J60" s="359"/>
      <c r="K60" s="359"/>
      <c r="L60" s="359"/>
      <c r="M60" s="359"/>
      <c r="N60" s="359"/>
      <c r="O60" s="377"/>
      <c r="P60" s="379"/>
      <c r="Q60" s="360"/>
      <c r="R60" s="360"/>
      <c r="S60" s="360"/>
      <c r="T60" s="360"/>
      <c r="U60" s="360"/>
      <c r="V60" s="360"/>
      <c r="W60" s="360"/>
      <c r="X60" s="360"/>
      <c r="Y60" s="360"/>
      <c r="Z60" s="360"/>
      <c r="AA60" s="360"/>
      <c r="AB60" s="360"/>
      <c r="AC60" s="360"/>
      <c r="AD60" s="360"/>
      <c r="AE60" s="360"/>
      <c r="AF60" s="360"/>
      <c r="AG60" s="360"/>
      <c r="AH60" s="361"/>
      <c r="AI60" s="361"/>
      <c r="AJ60" s="576"/>
      <c r="AK60" s="40"/>
    </row>
    <row r="61" spans="2:37" ht="18" customHeight="1">
      <c r="B61" s="1407"/>
      <c r="C61" s="347"/>
      <c r="D61" s="348"/>
      <c r="E61" s="349"/>
      <c r="F61" s="349"/>
      <c r="G61" s="349"/>
      <c r="H61" s="349"/>
      <c r="I61" s="349"/>
      <c r="J61" s="349"/>
      <c r="K61" s="349"/>
      <c r="L61" s="349"/>
      <c r="M61" s="349"/>
      <c r="N61" s="349"/>
      <c r="O61" s="375"/>
      <c r="P61" s="380"/>
      <c r="Q61" s="350"/>
      <c r="R61" s="350"/>
      <c r="S61" s="350"/>
      <c r="T61" s="350"/>
      <c r="U61" s="350"/>
      <c r="V61" s="350"/>
      <c r="W61" s="350"/>
      <c r="X61" s="350"/>
      <c r="Y61" s="350"/>
      <c r="Z61" s="350"/>
      <c r="AA61" s="350"/>
      <c r="AB61" s="350"/>
      <c r="AC61" s="350"/>
      <c r="AD61" s="350"/>
      <c r="AE61" s="350"/>
      <c r="AF61" s="350"/>
      <c r="AG61" s="350"/>
      <c r="AH61" s="351"/>
      <c r="AI61" s="351"/>
      <c r="AJ61" s="577"/>
      <c r="AK61" s="40"/>
    </row>
    <row r="62" spans="2:37" ht="18" customHeight="1">
      <c r="B62" s="1407"/>
      <c r="C62" s="347"/>
      <c r="D62" s="348"/>
      <c r="E62" s="349"/>
      <c r="F62" s="349"/>
      <c r="G62" s="349"/>
      <c r="H62" s="349"/>
      <c r="I62" s="349"/>
      <c r="J62" s="349"/>
      <c r="K62" s="349"/>
      <c r="L62" s="349"/>
      <c r="M62" s="349"/>
      <c r="N62" s="349"/>
      <c r="O62" s="375"/>
      <c r="P62" s="380"/>
      <c r="Q62" s="350"/>
      <c r="R62" s="350"/>
      <c r="S62" s="350"/>
      <c r="T62" s="350"/>
      <c r="U62" s="350"/>
      <c r="V62" s="350"/>
      <c r="W62" s="350"/>
      <c r="X62" s="350"/>
      <c r="Y62" s="350"/>
      <c r="Z62" s="350"/>
      <c r="AA62" s="350"/>
      <c r="AB62" s="350"/>
      <c r="AC62" s="350"/>
      <c r="AD62" s="350"/>
      <c r="AE62" s="350"/>
      <c r="AF62" s="350"/>
      <c r="AG62" s="350"/>
      <c r="AH62" s="351"/>
      <c r="AI62" s="351"/>
      <c r="AJ62" s="577"/>
      <c r="AK62" s="40"/>
    </row>
    <row r="63" spans="2:37" ht="18" customHeight="1">
      <c r="B63" s="1408"/>
      <c r="C63" s="362"/>
      <c r="D63" s="363"/>
      <c r="E63" s="364"/>
      <c r="F63" s="364"/>
      <c r="G63" s="364"/>
      <c r="H63" s="364"/>
      <c r="I63" s="364"/>
      <c r="J63" s="364"/>
      <c r="K63" s="364"/>
      <c r="L63" s="364"/>
      <c r="M63" s="364"/>
      <c r="N63" s="364"/>
      <c r="O63" s="378"/>
      <c r="P63" s="382"/>
      <c r="Q63" s="365"/>
      <c r="R63" s="365"/>
      <c r="S63" s="365"/>
      <c r="T63" s="365"/>
      <c r="U63" s="365"/>
      <c r="V63" s="365"/>
      <c r="W63" s="365"/>
      <c r="X63" s="365"/>
      <c r="Y63" s="365"/>
      <c r="Z63" s="365"/>
      <c r="AA63" s="365"/>
      <c r="AB63" s="365"/>
      <c r="AC63" s="365"/>
      <c r="AD63" s="365"/>
      <c r="AE63" s="365"/>
      <c r="AF63" s="365"/>
      <c r="AG63" s="365"/>
      <c r="AH63" s="366"/>
      <c r="AI63" s="366"/>
      <c r="AJ63" s="579"/>
      <c r="AK63" s="40"/>
    </row>
    <row r="64" spans="2:37" ht="18" customHeight="1">
      <c r="B64" s="1409" t="s">
        <v>441</v>
      </c>
      <c r="C64" s="357"/>
      <c r="D64" s="358"/>
      <c r="E64" s="359"/>
      <c r="F64" s="359"/>
      <c r="G64" s="359"/>
      <c r="H64" s="359"/>
      <c r="I64" s="359"/>
      <c r="J64" s="359"/>
      <c r="K64" s="359"/>
      <c r="L64" s="359"/>
      <c r="M64" s="359"/>
      <c r="N64" s="359"/>
      <c r="O64" s="377"/>
      <c r="P64" s="379"/>
      <c r="Q64" s="360"/>
      <c r="R64" s="360"/>
      <c r="S64" s="360"/>
      <c r="T64" s="360"/>
      <c r="U64" s="360"/>
      <c r="V64" s="360"/>
      <c r="W64" s="360"/>
      <c r="X64" s="360"/>
      <c r="Y64" s="360"/>
      <c r="Z64" s="360"/>
      <c r="AA64" s="360"/>
      <c r="AB64" s="360"/>
      <c r="AC64" s="360"/>
      <c r="AD64" s="360"/>
      <c r="AE64" s="360"/>
      <c r="AF64" s="360"/>
      <c r="AG64" s="360"/>
      <c r="AH64" s="361"/>
      <c r="AI64" s="361"/>
      <c r="AJ64" s="576"/>
      <c r="AK64" s="40"/>
    </row>
    <row r="65" spans="2:37" ht="18" customHeight="1">
      <c r="B65" s="1407"/>
      <c r="C65" s="347"/>
      <c r="D65" s="348"/>
      <c r="E65" s="349"/>
      <c r="F65" s="349"/>
      <c r="G65" s="349"/>
      <c r="H65" s="349"/>
      <c r="I65" s="349"/>
      <c r="J65" s="349"/>
      <c r="K65" s="349"/>
      <c r="L65" s="349"/>
      <c r="M65" s="349"/>
      <c r="N65" s="349"/>
      <c r="O65" s="375"/>
      <c r="P65" s="380"/>
      <c r="Q65" s="350"/>
      <c r="R65" s="350"/>
      <c r="S65" s="350"/>
      <c r="T65" s="350"/>
      <c r="U65" s="350"/>
      <c r="V65" s="350"/>
      <c r="W65" s="350"/>
      <c r="X65" s="350"/>
      <c r="Y65" s="350"/>
      <c r="Z65" s="350"/>
      <c r="AA65" s="350"/>
      <c r="AB65" s="350"/>
      <c r="AC65" s="350"/>
      <c r="AD65" s="350"/>
      <c r="AE65" s="350"/>
      <c r="AF65" s="350"/>
      <c r="AG65" s="350"/>
      <c r="AH65" s="351"/>
      <c r="AI65" s="351"/>
      <c r="AJ65" s="577"/>
      <c r="AK65" s="40"/>
    </row>
    <row r="66" spans="2:37" ht="18" customHeight="1">
      <c r="B66" s="1407"/>
      <c r="C66" s="347"/>
      <c r="D66" s="348"/>
      <c r="E66" s="349"/>
      <c r="F66" s="349"/>
      <c r="G66" s="349"/>
      <c r="H66" s="349"/>
      <c r="I66" s="349"/>
      <c r="J66" s="349"/>
      <c r="K66" s="349"/>
      <c r="L66" s="349"/>
      <c r="M66" s="349"/>
      <c r="N66" s="349"/>
      <c r="O66" s="375"/>
      <c r="P66" s="380"/>
      <c r="Q66" s="350"/>
      <c r="R66" s="350"/>
      <c r="S66" s="350"/>
      <c r="T66" s="350"/>
      <c r="U66" s="350"/>
      <c r="V66" s="350"/>
      <c r="W66" s="350"/>
      <c r="X66" s="350"/>
      <c r="Y66" s="350"/>
      <c r="Z66" s="350"/>
      <c r="AA66" s="350"/>
      <c r="AB66" s="350"/>
      <c r="AC66" s="350"/>
      <c r="AD66" s="350"/>
      <c r="AE66" s="350"/>
      <c r="AF66" s="350"/>
      <c r="AG66" s="350"/>
      <c r="AH66" s="351"/>
      <c r="AI66" s="351"/>
      <c r="AJ66" s="577"/>
      <c r="AK66" s="40"/>
    </row>
    <row r="67" spans="2:37" ht="18" customHeight="1" thickBot="1">
      <c r="B67" s="1410"/>
      <c r="C67" s="386"/>
      <c r="D67" s="387"/>
      <c r="E67" s="388"/>
      <c r="F67" s="388"/>
      <c r="G67" s="388"/>
      <c r="H67" s="388"/>
      <c r="I67" s="388"/>
      <c r="J67" s="388"/>
      <c r="K67" s="388"/>
      <c r="L67" s="388"/>
      <c r="M67" s="388"/>
      <c r="N67" s="388"/>
      <c r="O67" s="389"/>
      <c r="P67" s="390"/>
      <c r="Q67" s="391"/>
      <c r="R67" s="391"/>
      <c r="S67" s="391"/>
      <c r="T67" s="391"/>
      <c r="U67" s="391"/>
      <c r="V67" s="391"/>
      <c r="W67" s="391"/>
      <c r="X67" s="391"/>
      <c r="Y67" s="391"/>
      <c r="Z67" s="391"/>
      <c r="AA67" s="391"/>
      <c r="AB67" s="391"/>
      <c r="AC67" s="391"/>
      <c r="AD67" s="391"/>
      <c r="AE67" s="391"/>
      <c r="AF67" s="391"/>
      <c r="AG67" s="391"/>
      <c r="AH67" s="392"/>
      <c r="AI67" s="392"/>
      <c r="AJ67" s="594"/>
      <c r="AK67" s="40"/>
    </row>
    <row r="68" spans="2:37" ht="18" customHeight="1" thickTop="1" thickBot="1">
      <c r="B68" s="1399" t="s">
        <v>453</v>
      </c>
      <c r="C68" s="1400"/>
      <c r="D68" s="413"/>
      <c r="E68" s="414"/>
      <c r="F68" s="414"/>
      <c r="G68" s="414"/>
      <c r="H68" s="414"/>
      <c r="I68" s="414"/>
      <c r="J68" s="414"/>
      <c r="K68" s="414"/>
      <c r="L68" s="414"/>
      <c r="M68" s="414"/>
      <c r="N68" s="414"/>
      <c r="O68" s="588"/>
      <c r="P68" s="590"/>
      <c r="Q68" s="415"/>
      <c r="R68" s="415"/>
      <c r="S68" s="415"/>
      <c r="T68" s="415"/>
      <c r="U68" s="415"/>
      <c r="V68" s="415"/>
      <c r="W68" s="415"/>
      <c r="X68" s="415"/>
      <c r="Y68" s="415"/>
      <c r="Z68" s="415"/>
      <c r="AA68" s="415"/>
      <c r="AB68" s="415"/>
      <c r="AC68" s="415"/>
      <c r="AD68" s="415"/>
      <c r="AE68" s="415"/>
      <c r="AF68" s="415"/>
      <c r="AG68" s="415"/>
      <c r="AH68" s="415"/>
      <c r="AI68" s="589"/>
      <c r="AJ68" s="593"/>
      <c r="AK68" s="40"/>
    </row>
    <row r="69" spans="2:37" ht="18" customHeight="1">
      <c r="B69" s="1404" t="s">
        <v>516</v>
      </c>
      <c r="C69" s="1405"/>
      <c r="D69" s="1405"/>
      <c r="E69" s="1405"/>
      <c r="F69" s="1405"/>
      <c r="G69" s="1405"/>
      <c r="H69" s="1405"/>
      <c r="I69" s="1405"/>
      <c r="J69" s="1405"/>
      <c r="K69" s="1405"/>
      <c r="L69" s="1405"/>
      <c r="M69" s="1405"/>
      <c r="N69" s="1405"/>
      <c r="O69" s="1405"/>
      <c r="P69" s="1405"/>
      <c r="Q69" s="1405"/>
      <c r="R69" s="1405"/>
      <c r="S69" s="1405"/>
      <c r="T69" s="1405"/>
      <c r="U69" s="1405"/>
      <c r="V69" s="1405"/>
      <c r="W69" s="1405"/>
      <c r="X69" s="1405"/>
      <c r="Y69" s="1405"/>
      <c r="Z69" s="1405"/>
      <c r="AA69" s="1405"/>
      <c r="AB69" s="1405"/>
      <c r="AC69" s="1405"/>
      <c r="AD69" s="1405"/>
      <c r="AE69" s="1405"/>
      <c r="AF69" s="1405"/>
      <c r="AG69" s="1405"/>
      <c r="AH69" s="1405"/>
      <c r="AI69" s="1405"/>
      <c r="AJ69" s="1406"/>
      <c r="AK69" s="42"/>
    </row>
    <row r="70" spans="2:37" ht="18" customHeight="1">
      <c r="B70" s="1402" t="s">
        <v>518</v>
      </c>
      <c r="C70" s="342"/>
      <c r="D70" s="343"/>
      <c r="E70" s="344"/>
      <c r="F70" s="344"/>
      <c r="G70" s="344"/>
      <c r="H70" s="344"/>
      <c r="I70" s="344"/>
      <c r="J70" s="344"/>
      <c r="K70" s="344"/>
      <c r="L70" s="344"/>
      <c r="M70" s="344"/>
      <c r="N70" s="344"/>
      <c r="O70" s="374"/>
      <c r="P70" s="379"/>
      <c r="Q70" s="345"/>
      <c r="R70" s="345"/>
      <c r="S70" s="345"/>
      <c r="T70" s="345"/>
      <c r="U70" s="345"/>
      <c r="V70" s="345"/>
      <c r="W70" s="345"/>
      <c r="X70" s="345"/>
      <c r="Y70" s="345"/>
      <c r="Z70" s="345"/>
      <c r="AA70" s="345"/>
      <c r="AB70" s="345"/>
      <c r="AC70" s="345"/>
      <c r="AD70" s="345"/>
      <c r="AE70" s="345"/>
      <c r="AF70" s="345"/>
      <c r="AG70" s="345"/>
      <c r="AH70" s="346"/>
      <c r="AI70" s="346"/>
      <c r="AJ70" s="576"/>
      <c r="AK70" s="40"/>
    </row>
    <row r="71" spans="2:37" ht="18" customHeight="1">
      <c r="B71" s="1407"/>
      <c r="C71" s="347"/>
      <c r="D71" s="348"/>
      <c r="E71" s="349"/>
      <c r="F71" s="349"/>
      <c r="G71" s="349"/>
      <c r="H71" s="349"/>
      <c r="I71" s="349"/>
      <c r="J71" s="349"/>
      <c r="K71" s="349"/>
      <c r="L71" s="349"/>
      <c r="M71" s="349"/>
      <c r="N71" s="349"/>
      <c r="O71" s="375"/>
      <c r="P71" s="380"/>
      <c r="Q71" s="350"/>
      <c r="R71" s="350"/>
      <c r="S71" s="350"/>
      <c r="T71" s="350"/>
      <c r="U71" s="350"/>
      <c r="V71" s="350"/>
      <c r="W71" s="350"/>
      <c r="X71" s="350"/>
      <c r="Y71" s="350"/>
      <c r="Z71" s="350"/>
      <c r="AA71" s="350"/>
      <c r="AB71" s="350"/>
      <c r="AC71" s="350"/>
      <c r="AD71" s="350"/>
      <c r="AE71" s="350"/>
      <c r="AF71" s="350"/>
      <c r="AG71" s="350"/>
      <c r="AH71" s="351"/>
      <c r="AI71" s="351"/>
      <c r="AJ71" s="577"/>
      <c r="AK71" s="40"/>
    </row>
    <row r="72" spans="2:37" ht="18" customHeight="1">
      <c r="B72" s="1407"/>
      <c r="C72" s="347"/>
      <c r="D72" s="348"/>
      <c r="E72" s="349"/>
      <c r="F72" s="349"/>
      <c r="G72" s="349"/>
      <c r="H72" s="349"/>
      <c r="I72" s="349"/>
      <c r="J72" s="349"/>
      <c r="K72" s="349"/>
      <c r="L72" s="349"/>
      <c r="M72" s="349"/>
      <c r="N72" s="349"/>
      <c r="O72" s="375"/>
      <c r="P72" s="380"/>
      <c r="Q72" s="350"/>
      <c r="R72" s="350"/>
      <c r="S72" s="350"/>
      <c r="T72" s="350"/>
      <c r="U72" s="350"/>
      <c r="V72" s="350"/>
      <c r="W72" s="350"/>
      <c r="X72" s="350"/>
      <c r="Y72" s="350"/>
      <c r="Z72" s="350"/>
      <c r="AA72" s="350"/>
      <c r="AB72" s="350"/>
      <c r="AC72" s="350"/>
      <c r="AD72" s="350"/>
      <c r="AE72" s="350"/>
      <c r="AF72" s="350"/>
      <c r="AG72" s="350"/>
      <c r="AH72" s="351"/>
      <c r="AI72" s="351"/>
      <c r="AJ72" s="577"/>
      <c r="AK72" s="40"/>
    </row>
    <row r="73" spans="2:37" ht="18" customHeight="1">
      <c r="B73" s="1408"/>
      <c r="C73" s="352"/>
      <c r="D73" s="353"/>
      <c r="E73" s="354"/>
      <c r="F73" s="354"/>
      <c r="G73" s="354"/>
      <c r="H73" s="354"/>
      <c r="I73" s="354"/>
      <c r="J73" s="354"/>
      <c r="K73" s="354"/>
      <c r="L73" s="354"/>
      <c r="M73" s="354"/>
      <c r="N73" s="354"/>
      <c r="O73" s="376"/>
      <c r="P73" s="381"/>
      <c r="Q73" s="355"/>
      <c r="R73" s="355"/>
      <c r="S73" s="355"/>
      <c r="T73" s="355"/>
      <c r="U73" s="355"/>
      <c r="V73" s="355"/>
      <c r="W73" s="355"/>
      <c r="X73" s="355"/>
      <c r="Y73" s="355"/>
      <c r="Z73" s="355"/>
      <c r="AA73" s="355"/>
      <c r="AB73" s="355"/>
      <c r="AC73" s="355"/>
      <c r="AD73" s="355"/>
      <c r="AE73" s="355"/>
      <c r="AF73" s="355"/>
      <c r="AG73" s="355"/>
      <c r="AH73" s="356"/>
      <c r="AI73" s="356"/>
      <c r="AJ73" s="578"/>
      <c r="AK73" s="40"/>
    </row>
    <row r="74" spans="2:37" ht="18" customHeight="1">
      <c r="B74" s="1401" t="s">
        <v>442</v>
      </c>
      <c r="C74" s="357"/>
      <c r="D74" s="358"/>
      <c r="E74" s="359"/>
      <c r="F74" s="359"/>
      <c r="G74" s="359"/>
      <c r="H74" s="359"/>
      <c r="I74" s="359"/>
      <c r="J74" s="359"/>
      <c r="K74" s="359"/>
      <c r="L74" s="359"/>
      <c r="M74" s="359"/>
      <c r="N74" s="359"/>
      <c r="O74" s="377"/>
      <c r="P74" s="379"/>
      <c r="Q74" s="360"/>
      <c r="R74" s="360"/>
      <c r="S74" s="360"/>
      <c r="T74" s="360"/>
      <c r="U74" s="360"/>
      <c r="V74" s="360"/>
      <c r="W74" s="360"/>
      <c r="X74" s="360"/>
      <c r="Y74" s="360"/>
      <c r="Z74" s="360"/>
      <c r="AA74" s="360"/>
      <c r="AB74" s="360"/>
      <c r="AC74" s="360"/>
      <c r="AD74" s="360"/>
      <c r="AE74" s="360"/>
      <c r="AF74" s="360"/>
      <c r="AG74" s="360"/>
      <c r="AH74" s="361"/>
      <c r="AI74" s="361"/>
      <c r="AJ74" s="576"/>
      <c r="AK74" s="40"/>
    </row>
    <row r="75" spans="2:37" ht="18" customHeight="1">
      <c r="B75" s="1402"/>
      <c r="C75" s="347"/>
      <c r="D75" s="348"/>
      <c r="E75" s="349"/>
      <c r="F75" s="349"/>
      <c r="G75" s="349"/>
      <c r="H75" s="349"/>
      <c r="I75" s="349"/>
      <c r="J75" s="349"/>
      <c r="K75" s="349"/>
      <c r="L75" s="349"/>
      <c r="M75" s="349"/>
      <c r="N75" s="349"/>
      <c r="O75" s="375"/>
      <c r="P75" s="380"/>
      <c r="Q75" s="350"/>
      <c r="R75" s="350"/>
      <c r="S75" s="350"/>
      <c r="T75" s="350"/>
      <c r="U75" s="350"/>
      <c r="V75" s="350"/>
      <c r="W75" s="350"/>
      <c r="X75" s="350"/>
      <c r="Y75" s="350"/>
      <c r="Z75" s="350"/>
      <c r="AA75" s="350"/>
      <c r="AB75" s="350"/>
      <c r="AC75" s="350"/>
      <c r="AD75" s="350"/>
      <c r="AE75" s="350"/>
      <c r="AF75" s="350"/>
      <c r="AG75" s="350"/>
      <c r="AH75" s="351"/>
      <c r="AI75" s="351"/>
      <c r="AJ75" s="577"/>
      <c r="AK75" s="40"/>
    </row>
    <row r="76" spans="2:37" ht="18" customHeight="1">
      <c r="B76" s="1402"/>
      <c r="C76" s="347"/>
      <c r="D76" s="348"/>
      <c r="E76" s="349"/>
      <c r="F76" s="349"/>
      <c r="G76" s="349"/>
      <c r="H76" s="349"/>
      <c r="I76" s="349"/>
      <c r="J76" s="349"/>
      <c r="K76" s="349"/>
      <c r="L76" s="349"/>
      <c r="M76" s="349"/>
      <c r="N76" s="349"/>
      <c r="O76" s="375"/>
      <c r="P76" s="380"/>
      <c r="Q76" s="350"/>
      <c r="R76" s="350"/>
      <c r="S76" s="350"/>
      <c r="T76" s="350"/>
      <c r="U76" s="350"/>
      <c r="V76" s="350"/>
      <c r="W76" s="350"/>
      <c r="X76" s="350"/>
      <c r="Y76" s="350"/>
      <c r="Z76" s="350"/>
      <c r="AA76" s="350"/>
      <c r="AB76" s="350"/>
      <c r="AC76" s="350"/>
      <c r="AD76" s="350"/>
      <c r="AE76" s="350"/>
      <c r="AF76" s="350"/>
      <c r="AG76" s="350"/>
      <c r="AH76" s="351"/>
      <c r="AI76" s="351"/>
      <c r="AJ76" s="577"/>
      <c r="AK76" s="40"/>
    </row>
    <row r="77" spans="2:37" ht="18" customHeight="1">
      <c r="B77" s="1403"/>
      <c r="C77" s="362"/>
      <c r="D77" s="363"/>
      <c r="E77" s="364"/>
      <c r="F77" s="364"/>
      <c r="G77" s="364"/>
      <c r="H77" s="364"/>
      <c r="I77" s="364"/>
      <c r="J77" s="364"/>
      <c r="K77" s="364"/>
      <c r="L77" s="364"/>
      <c r="M77" s="364"/>
      <c r="N77" s="364"/>
      <c r="O77" s="378"/>
      <c r="P77" s="382"/>
      <c r="Q77" s="365"/>
      <c r="R77" s="365"/>
      <c r="S77" s="365"/>
      <c r="T77" s="365"/>
      <c r="U77" s="365"/>
      <c r="V77" s="365"/>
      <c r="W77" s="365"/>
      <c r="X77" s="365"/>
      <c r="Y77" s="365"/>
      <c r="Z77" s="365"/>
      <c r="AA77" s="365"/>
      <c r="AB77" s="365"/>
      <c r="AC77" s="365"/>
      <c r="AD77" s="365"/>
      <c r="AE77" s="365"/>
      <c r="AF77" s="365"/>
      <c r="AG77" s="365"/>
      <c r="AH77" s="366"/>
      <c r="AI77" s="366"/>
      <c r="AJ77" s="579"/>
      <c r="AK77" s="40"/>
    </row>
    <row r="78" spans="2:37" ht="18" customHeight="1">
      <c r="B78" s="1401" t="s">
        <v>452</v>
      </c>
      <c r="C78" s="357"/>
      <c r="D78" s="358"/>
      <c r="E78" s="359"/>
      <c r="F78" s="359"/>
      <c r="G78" s="359"/>
      <c r="H78" s="359"/>
      <c r="I78" s="359"/>
      <c r="J78" s="359"/>
      <c r="K78" s="359"/>
      <c r="L78" s="359"/>
      <c r="M78" s="359"/>
      <c r="N78" s="359"/>
      <c r="O78" s="377"/>
      <c r="P78" s="379"/>
      <c r="Q78" s="360"/>
      <c r="R78" s="360"/>
      <c r="S78" s="360"/>
      <c r="T78" s="360"/>
      <c r="U78" s="360"/>
      <c r="V78" s="360"/>
      <c r="W78" s="360"/>
      <c r="X78" s="360"/>
      <c r="Y78" s="360"/>
      <c r="Z78" s="360"/>
      <c r="AA78" s="360"/>
      <c r="AB78" s="360"/>
      <c r="AC78" s="360"/>
      <c r="AD78" s="360"/>
      <c r="AE78" s="360"/>
      <c r="AF78" s="360"/>
      <c r="AG78" s="360"/>
      <c r="AH78" s="361"/>
      <c r="AI78" s="361"/>
      <c r="AJ78" s="576"/>
      <c r="AK78" s="40"/>
    </row>
    <row r="79" spans="2:37" ht="18" customHeight="1">
      <c r="B79" s="1402"/>
      <c r="C79" s="347"/>
      <c r="D79" s="348"/>
      <c r="E79" s="349"/>
      <c r="F79" s="349"/>
      <c r="G79" s="349"/>
      <c r="H79" s="349"/>
      <c r="I79" s="349"/>
      <c r="J79" s="349"/>
      <c r="K79" s="349"/>
      <c r="L79" s="349"/>
      <c r="M79" s="349"/>
      <c r="N79" s="349"/>
      <c r="O79" s="375"/>
      <c r="P79" s="380"/>
      <c r="Q79" s="350"/>
      <c r="R79" s="350"/>
      <c r="S79" s="350"/>
      <c r="T79" s="350"/>
      <c r="U79" s="350"/>
      <c r="V79" s="350"/>
      <c r="W79" s="350"/>
      <c r="X79" s="350"/>
      <c r="Y79" s="350"/>
      <c r="Z79" s="350"/>
      <c r="AA79" s="350"/>
      <c r="AB79" s="350"/>
      <c r="AC79" s="350"/>
      <c r="AD79" s="350"/>
      <c r="AE79" s="350"/>
      <c r="AF79" s="350"/>
      <c r="AG79" s="350"/>
      <c r="AH79" s="351"/>
      <c r="AI79" s="351"/>
      <c r="AJ79" s="577"/>
      <c r="AK79" s="40"/>
    </row>
    <row r="80" spans="2:37" ht="18" customHeight="1">
      <c r="B80" s="1402"/>
      <c r="C80" s="347"/>
      <c r="D80" s="348"/>
      <c r="E80" s="349"/>
      <c r="F80" s="349"/>
      <c r="G80" s="349"/>
      <c r="H80" s="349"/>
      <c r="I80" s="349"/>
      <c r="J80" s="349"/>
      <c r="K80" s="349"/>
      <c r="L80" s="349"/>
      <c r="M80" s="349"/>
      <c r="N80" s="349"/>
      <c r="O80" s="375"/>
      <c r="P80" s="380"/>
      <c r="Q80" s="350"/>
      <c r="R80" s="350"/>
      <c r="S80" s="350"/>
      <c r="T80" s="350"/>
      <c r="U80" s="350"/>
      <c r="V80" s="350"/>
      <c r="W80" s="350"/>
      <c r="X80" s="350"/>
      <c r="Y80" s="350"/>
      <c r="Z80" s="350"/>
      <c r="AA80" s="350"/>
      <c r="AB80" s="350"/>
      <c r="AC80" s="350"/>
      <c r="AD80" s="350"/>
      <c r="AE80" s="350"/>
      <c r="AF80" s="350"/>
      <c r="AG80" s="350"/>
      <c r="AH80" s="351"/>
      <c r="AI80" s="351"/>
      <c r="AJ80" s="577"/>
      <c r="AK80" s="40"/>
    </row>
    <row r="81" spans="2:37" ht="18" customHeight="1">
      <c r="B81" s="1403"/>
      <c r="C81" s="352"/>
      <c r="D81" s="353"/>
      <c r="E81" s="354"/>
      <c r="F81" s="354"/>
      <c r="G81" s="354"/>
      <c r="H81" s="354"/>
      <c r="I81" s="354"/>
      <c r="J81" s="354"/>
      <c r="K81" s="354"/>
      <c r="L81" s="354"/>
      <c r="M81" s="354"/>
      <c r="N81" s="354"/>
      <c r="O81" s="376"/>
      <c r="P81" s="381"/>
      <c r="Q81" s="355"/>
      <c r="R81" s="355"/>
      <c r="S81" s="355"/>
      <c r="T81" s="355"/>
      <c r="U81" s="355"/>
      <c r="V81" s="355"/>
      <c r="W81" s="355"/>
      <c r="X81" s="355"/>
      <c r="Y81" s="355"/>
      <c r="Z81" s="355"/>
      <c r="AA81" s="355"/>
      <c r="AB81" s="355"/>
      <c r="AC81" s="355"/>
      <c r="AD81" s="355"/>
      <c r="AE81" s="355"/>
      <c r="AF81" s="355"/>
      <c r="AG81" s="355"/>
      <c r="AH81" s="356"/>
      <c r="AI81" s="356"/>
      <c r="AJ81" s="578"/>
      <c r="AK81" s="40"/>
    </row>
    <row r="82" spans="2:37" ht="18" customHeight="1">
      <c r="B82" s="1401" t="s">
        <v>443</v>
      </c>
      <c r="C82" s="357"/>
      <c r="D82" s="358"/>
      <c r="E82" s="359"/>
      <c r="F82" s="359"/>
      <c r="G82" s="359"/>
      <c r="H82" s="359"/>
      <c r="I82" s="359"/>
      <c r="J82" s="359"/>
      <c r="K82" s="359"/>
      <c r="L82" s="359"/>
      <c r="M82" s="359"/>
      <c r="N82" s="359"/>
      <c r="O82" s="377"/>
      <c r="P82" s="379"/>
      <c r="Q82" s="360"/>
      <c r="R82" s="360"/>
      <c r="S82" s="360"/>
      <c r="T82" s="360"/>
      <c r="U82" s="360"/>
      <c r="V82" s="360"/>
      <c r="W82" s="360"/>
      <c r="X82" s="360"/>
      <c r="Y82" s="360"/>
      <c r="Z82" s="360"/>
      <c r="AA82" s="360"/>
      <c r="AB82" s="360"/>
      <c r="AC82" s="360"/>
      <c r="AD82" s="360"/>
      <c r="AE82" s="360"/>
      <c r="AF82" s="360"/>
      <c r="AG82" s="360"/>
      <c r="AH82" s="361"/>
      <c r="AI82" s="361"/>
      <c r="AJ82" s="576"/>
      <c r="AK82" s="40"/>
    </row>
    <row r="83" spans="2:37" ht="18" customHeight="1">
      <c r="B83" s="1402"/>
      <c r="C83" s="347"/>
      <c r="D83" s="348"/>
      <c r="E83" s="349"/>
      <c r="F83" s="349"/>
      <c r="G83" s="349"/>
      <c r="H83" s="349"/>
      <c r="I83" s="349"/>
      <c r="J83" s="349"/>
      <c r="K83" s="349"/>
      <c r="L83" s="349"/>
      <c r="M83" s="349"/>
      <c r="N83" s="349"/>
      <c r="O83" s="375"/>
      <c r="P83" s="380"/>
      <c r="Q83" s="350"/>
      <c r="R83" s="350"/>
      <c r="S83" s="350"/>
      <c r="T83" s="350"/>
      <c r="U83" s="350"/>
      <c r="V83" s="350"/>
      <c r="W83" s="350"/>
      <c r="X83" s="350"/>
      <c r="Y83" s="350"/>
      <c r="Z83" s="350"/>
      <c r="AA83" s="350"/>
      <c r="AB83" s="350"/>
      <c r="AC83" s="350"/>
      <c r="AD83" s="350"/>
      <c r="AE83" s="350"/>
      <c r="AF83" s="350"/>
      <c r="AG83" s="350"/>
      <c r="AH83" s="351"/>
      <c r="AI83" s="351"/>
      <c r="AJ83" s="577"/>
      <c r="AK83" s="40"/>
    </row>
    <row r="84" spans="2:37" ht="18" customHeight="1">
      <c r="B84" s="1402"/>
      <c r="C84" s="347"/>
      <c r="D84" s="348"/>
      <c r="E84" s="349"/>
      <c r="F84" s="349"/>
      <c r="G84" s="349"/>
      <c r="H84" s="349"/>
      <c r="I84" s="349"/>
      <c r="J84" s="349"/>
      <c r="K84" s="349"/>
      <c r="L84" s="349"/>
      <c r="M84" s="349"/>
      <c r="N84" s="349"/>
      <c r="O84" s="375"/>
      <c r="P84" s="380"/>
      <c r="Q84" s="350"/>
      <c r="R84" s="350"/>
      <c r="S84" s="350"/>
      <c r="T84" s="350"/>
      <c r="U84" s="350"/>
      <c r="V84" s="350"/>
      <c r="W84" s="350"/>
      <c r="X84" s="350"/>
      <c r="Y84" s="350"/>
      <c r="Z84" s="350"/>
      <c r="AA84" s="350"/>
      <c r="AB84" s="350"/>
      <c r="AC84" s="350"/>
      <c r="AD84" s="350"/>
      <c r="AE84" s="350"/>
      <c r="AF84" s="350"/>
      <c r="AG84" s="350"/>
      <c r="AH84" s="351"/>
      <c r="AI84" s="351"/>
      <c r="AJ84" s="577"/>
      <c r="AK84" s="40"/>
    </row>
    <row r="85" spans="2:37" ht="18" customHeight="1">
      <c r="B85" s="1403"/>
      <c r="C85" s="352"/>
      <c r="D85" s="353"/>
      <c r="E85" s="354"/>
      <c r="F85" s="354"/>
      <c r="G85" s="354"/>
      <c r="H85" s="354"/>
      <c r="I85" s="354"/>
      <c r="J85" s="354"/>
      <c r="K85" s="354"/>
      <c r="L85" s="354"/>
      <c r="M85" s="354"/>
      <c r="N85" s="354"/>
      <c r="O85" s="376"/>
      <c r="P85" s="381"/>
      <c r="Q85" s="355"/>
      <c r="R85" s="355"/>
      <c r="S85" s="355"/>
      <c r="T85" s="355"/>
      <c r="U85" s="355"/>
      <c r="V85" s="355"/>
      <c r="W85" s="355"/>
      <c r="X85" s="355"/>
      <c r="Y85" s="355"/>
      <c r="Z85" s="355"/>
      <c r="AA85" s="355"/>
      <c r="AB85" s="355"/>
      <c r="AC85" s="355"/>
      <c r="AD85" s="355"/>
      <c r="AE85" s="355"/>
      <c r="AF85" s="355"/>
      <c r="AG85" s="355"/>
      <c r="AH85" s="356"/>
      <c r="AI85" s="356"/>
      <c r="AJ85" s="578"/>
      <c r="AK85" s="40"/>
    </row>
    <row r="86" spans="2:37" ht="18" customHeight="1">
      <c r="B86" s="1401" t="s">
        <v>519</v>
      </c>
      <c r="C86" s="357"/>
      <c r="D86" s="358"/>
      <c r="E86" s="359"/>
      <c r="F86" s="359"/>
      <c r="G86" s="359"/>
      <c r="H86" s="359"/>
      <c r="I86" s="359"/>
      <c r="J86" s="359"/>
      <c r="K86" s="359"/>
      <c r="L86" s="359"/>
      <c r="M86" s="359"/>
      <c r="N86" s="359"/>
      <c r="O86" s="377"/>
      <c r="P86" s="379"/>
      <c r="Q86" s="360"/>
      <c r="R86" s="360"/>
      <c r="S86" s="360"/>
      <c r="T86" s="360"/>
      <c r="U86" s="360"/>
      <c r="V86" s="360"/>
      <c r="W86" s="360"/>
      <c r="X86" s="360"/>
      <c r="Y86" s="360"/>
      <c r="Z86" s="360"/>
      <c r="AA86" s="360"/>
      <c r="AB86" s="360"/>
      <c r="AC86" s="360"/>
      <c r="AD86" s="360"/>
      <c r="AE86" s="360"/>
      <c r="AF86" s="360"/>
      <c r="AG86" s="360"/>
      <c r="AH86" s="361"/>
      <c r="AI86" s="361"/>
      <c r="AJ86" s="576"/>
      <c r="AK86" s="40"/>
    </row>
    <row r="87" spans="2:37" ht="18" customHeight="1">
      <c r="B87" s="1402"/>
      <c r="C87" s="347"/>
      <c r="D87" s="348"/>
      <c r="E87" s="349"/>
      <c r="F87" s="349"/>
      <c r="G87" s="349"/>
      <c r="H87" s="349"/>
      <c r="I87" s="349"/>
      <c r="J87" s="349"/>
      <c r="K87" s="349"/>
      <c r="L87" s="349"/>
      <c r="M87" s="349"/>
      <c r="N87" s="349"/>
      <c r="O87" s="375"/>
      <c r="P87" s="380"/>
      <c r="Q87" s="350"/>
      <c r="R87" s="350"/>
      <c r="S87" s="350"/>
      <c r="T87" s="350"/>
      <c r="U87" s="350"/>
      <c r="V87" s="350"/>
      <c r="W87" s="350"/>
      <c r="X87" s="350"/>
      <c r="Y87" s="350"/>
      <c r="Z87" s="350"/>
      <c r="AA87" s="350"/>
      <c r="AB87" s="350"/>
      <c r="AC87" s="350"/>
      <c r="AD87" s="350"/>
      <c r="AE87" s="350"/>
      <c r="AF87" s="350"/>
      <c r="AG87" s="350"/>
      <c r="AH87" s="351"/>
      <c r="AI87" s="351"/>
      <c r="AJ87" s="577"/>
      <c r="AK87" s="40"/>
    </row>
    <row r="88" spans="2:37" ht="18" customHeight="1">
      <c r="B88" s="1402"/>
      <c r="C88" s="347"/>
      <c r="D88" s="348"/>
      <c r="E88" s="349"/>
      <c r="F88" s="349"/>
      <c r="G88" s="349"/>
      <c r="H88" s="349"/>
      <c r="I88" s="349"/>
      <c r="J88" s="349"/>
      <c r="K88" s="349"/>
      <c r="L88" s="349"/>
      <c r="M88" s="349"/>
      <c r="N88" s="349"/>
      <c r="O88" s="375"/>
      <c r="P88" s="380"/>
      <c r="Q88" s="350"/>
      <c r="R88" s="350"/>
      <c r="S88" s="350"/>
      <c r="T88" s="350"/>
      <c r="U88" s="350"/>
      <c r="V88" s="350"/>
      <c r="W88" s="350"/>
      <c r="X88" s="350"/>
      <c r="Y88" s="350"/>
      <c r="Z88" s="350"/>
      <c r="AA88" s="350"/>
      <c r="AB88" s="350"/>
      <c r="AC88" s="350"/>
      <c r="AD88" s="350"/>
      <c r="AE88" s="350"/>
      <c r="AF88" s="350"/>
      <c r="AG88" s="350"/>
      <c r="AH88" s="351"/>
      <c r="AI88" s="351"/>
      <c r="AJ88" s="577"/>
      <c r="AK88" s="40"/>
    </row>
    <row r="89" spans="2:37" ht="18" customHeight="1">
      <c r="B89" s="1403"/>
      <c r="C89" s="352"/>
      <c r="D89" s="353"/>
      <c r="E89" s="354"/>
      <c r="F89" s="354"/>
      <c r="G89" s="354"/>
      <c r="H89" s="354"/>
      <c r="I89" s="354"/>
      <c r="J89" s="354"/>
      <c r="K89" s="354"/>
      <c r="L89" s="354"/>
      <c r="M89" s="354"/>
      <c r="N89" s="354"/>
      <c r="O89" s="376"/>
      <c r="P89" s="381"/>
      <c r="Q89" s="355"/>
      <c r="R89" s="355"/>
      <c r="S89" s="355"/>
      <c r="T89" s="355"/>
      <c r="U89" s="355"/>
      <c r="V89" s="355"/>
      <c r="W89" s="355"/>
      <c r="X89" s="355"/>
      <c r="Y89" s="355"/>
      <c r="Z89" s="355"/>
      <c r="AA89" s="355"/>
      <c r="AB89" s="355"/>
      <c r="AC89" s="355"/>
      <c r="AD89" s="355"/>
      <c r="AE89" s="355"/>
      <c r="AF89" s="355"/>
      <c r="AG89" s="355"/>
      <c r="AH89" s="356"/>
      <c r="AI89" s="356"/>
      <c r="AJ89" s="578"/>
      <c r="AK89" s="40"/>
    </row>
    <row r="90" spans="2:37" ht="18" customHeight="1">
      <c r="B90" s="1401" t="s">
        <v>520</v>
      </c>
      <c r="C90" s="393"/>
      <c r="D90" s="394"/>
      <c r="E90" s="395"/>
      <c r="F90" s="395"/>
      <c r="G90" s="395"/>
      <c r="H90" s="395"/>
      <c r="I90" s="395"/>
      <c r="J90" s="395"/>
      <c r="K90" s="395"/>
      <c r="L90" s="395"/>
      <c r="M90" s="395"/>
      <c r="N90" s="395"/>
      <c r="O90" s="396"/>
      <c r="P90" s="397"/>
      <c r="Q90" s="398"/>
      <c r="R90" s="398"/>
      <c r="S90" s="398"/>
      <c r="T90" s="398"/>
      <c r="U90" s="398"/>
      <c r="V90" s="398"/>
      <c r="W90" s="398"/>
      <c r="X90" s="398"/>
      <c r="Y90" s="398"/>
      <c r="Z90" s="398"/>
      <c r="AA90" s="398"/>
      <c r="AB90" s="398"/>
      <c r="AC90" s="398"/>
      <c r="AD90" s="398"/>
      <c r="AE90" s="398"/>
      <c r="AF90" s="398"/>
      <c r="AG90" s="398"/>
      <c r="AH90" s="399"/>
      <c r="AI90" s="399"/>
      <c r="AJ90" s="591"/>
      <c r="AK90" s="40"/>
    </row>
    <row r="91" spans="2:37" ht="18" customHeight="1">
      <c r="B91" s="1402"/>
      <c r="C91" s="362"/>
      <c r="D91" s="363"/>
      <c r="E91" s="364"/>
      <c r="F91" s="364"/>
      <c r="G91" s="364"/>
      <c r="H91" s="364"/>
      <c r="I91" s="364"/>
      <c r="J91" s="364"/>
      <c r="K91" s="364"/>
      <c r="L91" s="364"/>
      <c r="M91" s="364"/>
      <c r="N91" s="364"/>
      <c r="O91" s="378"/>
      <c r="P91" s="382"/>
      <c r="Q91" s="365"/>
      <c r="R91" s="365"/>
      <c r="S91" s="365"/>
      <c r="T91" s="365"/>
      <c r="U91" s="365"/>
      <c r="V91" s="365"/>
      <c r="W91" s="365"/>
      <c r="X91" s="365"/>
      <c r="Y91" s="365"/>
      <c r="Z91" s="365"/>
      <c r="AA91" s="365"/>
      <c r="AB91" s="365"/>
      <c r="AC91" s="365"/>
      <c r="AD91" s="365"/>
      <c r="AE91" s="365"/>
      <c r="AF91" s="365"/>
      <c r="AG91" s="365"/>
      <c r="AH91" s="366"/>
      <c r="AI91" s="366"/>
      <c r="AJ91" s="579"/>
      <c r="AK91" s="40"/>
    </row>
    <row r="92" spans="2:37" ht="18" customHeight="1">
      <c r="B92" s="1402"/>
      <c r="C92" s="362"/>
      <c r="D92" s="363"/>
      <c r="E92" s="364"/>
      <c r="F92" s="364"/>
      <c r="G92" s="364"/>
      <c r="H92" s="364"/>
      <c r="I92" s="364"/>
      <c r="J92" s="364"/>
      <c r="K92" s="364"/>
      <c r="L92" s="364"/>
      <c r="M92" s="364"/>
      <c r="N92" s="364"/>
      <c r="O92" s="378"/>
      <c r="P92" s="382"/>
      <c r="Q92" s="365"/>
      <c r="R92" s="365"/>
      <c r="S92" s="365"/>
      <c r="T92" s="365"/>
      <c r="U92" s="365"/>
      <c r="V92" s="365"/>
      <c r="W92" s="365"/>
      <c r="X92" s="365"/>
      <c r="Y92" s="365"/>
      <c r="Z92" s="365"/>
      <c r="AA92" s="365"/>
      <c r="AB92" s="365"/>
      <c r="AC92" s="365"/>
      <c r="AD92" s="365"/>
      <c r="AE92" s="365"/>
      <c r="AF92" s="365"/>
      <c r="AG92" s="365"/>
      <c r="AH92" s="366"/>
      <c r="AI92" s="366"/>
      <c r="AJ92" s="579"/>
      <c r="AK92" s="40"/>
    </row>
    <row r="93" spans="2:37" ht="18" customHeight="1">
      <c r="B93" s="1403"/>
      <c r="C93" s="400"/>
      <c r="D93" s="401"/>
      <c r="E93" s="402"/>
      <c r="F93" s="402"/>
      <c r="G93" s="402"/>
      <c r="H93" s="402"/>
      <c r="I93" s="402"/>
      <c r="J93" s="402"/>
      <c r="K93" s="402"/>
      <c r="L93" s="402"/>
      <c r="M93" s="402"/>
      <c r="N93" s="402"/>
      <c r="O93" s="403"/>
      <c r="P93" s="383"/>
      <c r="Q93" s="384"/>
      <c r="R93" s="384"/>
      <c r="S93" s="384"/>
      <c r="T93" s="384"/>
      <c r="U93" s="384"/>
      <c r="V93" s="384"/>
      <c r="W93" s="384"/>
      <c r="X93" s="384"/>
      <c r="Y93" s="384"/>
      <c r="Z93" s="384"/>
      <c r="AA93" s="384"/>
      <c r="AB93" s="384"/>
      <c r="AC93" s="384"/>
      <c r="AD93" s="384"/>
      <c r="AE93" s="384"/>
      <c r="AF93" s="384"/>
      <c r="AG93" s="384"/>
      <c r="AH93" s="385"/>
      <c r="AI93" s="385"/>
      <c r="AJ93" s="592"/>
      <c r="AK93" s="40"/>
    </row>
    <row r="94" spans="2:37" ht="18" customHeight="1">
      <c r="B94" s="1401" t="s">
        <v>521</v>
      </c>
      <c r="C94" s="362"/>
      <c r="D94" s="363"/>
      <c r="E94" s="364"/>
      <c r="F94" s="364"/>
      <c r="G94" s="364"/>
      <c r="H94" s="364"/>
      <c r="I94" s="364"/>
      <c r="J94" s="364"/>
      <c r="K94" s="364"/>
      <c r="L94" s="364"/>
      <c r="M94" s="364"/>
      <c r="N94" s="364"/>
      <c r="O94" s="378"/>
      <c r="P94" s="382"/>
      <c r="Q94" s="365"/>
      <c r="R94" s="365"/>
      <c r="S94" s="365"/>
      <c r="T94" s="365"/>
      <c r="U94" s="365"/>
      <c r="V94" s="365"/>
      <c r="W94" s="365"/>
      <c r="X94" s="365"/>
      <c r="Y94" s="365"/>
      <c r="Z94" s="365"/>
      <c r="AA94" s="365"/>
      <c r="AB94" s="365"/>
      <c r="AC94" s="365"/>
      <c r="AD94" s="365"/>
      <c r="AE94" s="365"/>
      <c r="AF94" s="365"/>
      <c r="AG94" s="365"/>
      <c r="AH94" s="366"/>
      <c r="AI94" s="366"/>
      <c r="AJ94" s="579"/>
      <c r="AK94" s="40"/>
    </row>
    <row r="95" spans="2:37" ht="18" customHeight="1">
      <c r="B95" s="1402"/>
      <c r="C95" s="362"/>
      <c r="D95" s="363"/>
      <c r="E95" s="364"/>
      <c r="F95" s="364"/>
      <c r="G95" s="364"/>
      <c r="H95" s="364"/>
      <c r="I95" s="364"/>
      <c r="J95" s="364"/>
      <c r="K95" s="364"/>
      <c r="L95" s="364"/>
      <c r="M95" s="364"/>
      <c r="N95" s="364"/>
      <c r="O95" s="378"/>
      <c r="P95" s="382"/>
      <c r="Q95" s="365"/>
      <c r="R95" s="365"/>
      <c r="S95" s="365"/>
      <c r="T95" s="365"/>
      <c r="U95" s="365"/>
      <c r="V95" s="365"/>
      <c r="W95" s="365"/>
      <c r="X95" s="365"/>
      <c r="Y95" s="365"/>
      <c r="Z95" s="365"/>
      <c r="AA95" s="365"/>
      <c r="AB95" s="365"/>
      <c r="AC95" s="365"/>
      <c r="AD95" s="365"/>
      <c r="AE95" s="365"/>
      <c r="AF95" s="365"/>
      <c r="AG95" s="365"/>
      <c r="AH95" s="366"/>
      <c r="AI95" s="366"/>
      <c r="AJ95" s="579"/>
      <c r="AK95" s="40"/>
    </row>
    <row r="96" spans="2:37" ht="18" customHeight="1">
      <c r="B96" s="1402"/>
      <c r="C96" s="362"/>
      <c r="D96" s="363"/>
      <c r="E96" s="364"/>
      <c r="F96" s="364"/>
      <c r="G96" s="364"/>
      <c r="H96" s="364"/>
      <c r="I96" s="364"/>
      <c r="J96" s="364"/>
      <c r="K96" s="364"/>
      <c r="L96" s="364"/>
      <c r="M96" s="364"/>
      <c r="N96" s="364"/>
      <c r="O96" s="378"/>
      <c r="P96" s="382"/>
      <c r="Q96" s="365"/>
      <c r="R96" s="365"/>
      <c r="S96" s="365"/>
      <c r="T96" s="365"/>
      <c r="U96" s="365"/>
      <c r="V96" s="365"/>
      <c r="W96" s="365"/>
      <c r="X96" s="365"/>
      <c r="Y96" s="365"/>
      <c r="Z96" s="365"/>
      <c r="AA96" s="365"/>
      <c r="AB96" s="365"/>
      <c r="AC96" s="365"/>
      <c r="AD96" s="365"/>
      <c r="AE96" s="365"/>
      <c r="AF96" s="365"/>
      <c r="AG96" s="365"/>
      <c r="AH96" s="366"/>
      <c r="AI96" s="366"/>
      <c r="AJ96" s="579"/>
      <c r="AK96" s="40"/>
    </row>
    <row r="97" spans="2:37" ht="18" customHeight="1">
      <c r="B97" s="1403"/>
      <c r="C97" s="362"/>
      <c r="D97" s="363"/>
      <c r="E97" s="364"/>
      <c r="F97" s="364"/>
      <c r="G97" s="364"/>
      <c r="H97" s="364"/>
      <c r="I97" s="364"/>
      <c r="J97" s="364"/>
      <c r="K97" s="364"/>
      <c r="L97" s="364"/>
      <c r="M97" s="364"/>
      <c r="N97" s="364"/>
      <c r="O97" s="378"/>
      <c r="P97" s="382"/>
      <c r="Q97" s="365"/>
      <c r="R97" s="365"/>
      <c r="S97" s="365"/>
      <c r="T97" s="365"/>
      <c r="U97" s="365"/>
      <c r="V97" s="365"/>
      <c r="W97" s="365"/>
      <c r="X97" s="365"/>
      <c r="Y97" s="365"/>
      <c r="Z97" s="365"/>
      <c r="AA97" s="365"/>
      <c r="AB97" s="365"/>
      <c r="AC97" s="365"/>
      <c r="AD97" s="365"/>
      <c r="AE97" s="365"/>
      <c r="AF97" s="365"/>
      <c r="AG97" s="365"/>
      <c r="AH97" s="366"/>
      <c r="AI97" s="366"/>
      <c r="AJ97" s="579"/>
      <c r="AK97" s="40"/>
    </row>
    <row r="98" spans="2:37" ht="18" customHeight="1">
      <c r="B98" s="1401" t="s">
        <v>451</v>
      </c>
      <c r="C98" s="357"/>
      <c r="D98" s="358"/>
      <c r="E98" s="359"/>
      <c r="F98" s="359"/>
      <c r="G98" s="359"/>
      <c r="H98" s="359"/>
      <c r="I98" s="359"/>
      <c r="J98" s="359"/>
      <c r="K98" s="359"/>
      <c r="L98" s="359"/>
      <c r="M98" s="359"/>
      <c r="N98" s="359"/>
      <c r="O98" s="377"/>
      <c r="P98" s="379"/>
      <c r="Q98" s="360"/>
      <c r="R98" s="360"/>
      <c r="S98" s="360"/>
      <c r="T98" s="360"/>
      <c r="U98" s="360"/>
      <c r="V98" s="360"/>
      <c r="W98" s="360"/>
      <c r="X98" s="360"/>
      <c r="Y98" s="360"/>
      <c r="Z98" s="360"/>
      <c r="AA98" s="360"/>
      <c r="AB98" s="360"/>
      <c r="AC98" s="360"/>
      <c r="AD98" s="360"/>
      <c r="AE98" s="360"/>
      <c r="AF98" s="360"/>
      <c r="AG98" s="360"/>
      <c r="AH98" s="361"/>
      <c r="AI98" s="361"/>
      <c r="AJ98" s="576"/>
      <c r="AK98" s="40"/>
    </row>
    <row r="99" spans="2:37" ht="18" customHeight="1">
      <c r="B99" s="1402"/>
      <c r="C99" s="347"/>
      <c r="D99" s="348"/>
      <c r="E99" s="349"/>
      <c r="F99" s="349"/>
      <c r="G99" s="349"/>
      <c r="H99" s="349"/>
      <c r="I99" s="349"/>
      <c r="J99" s="349"/>
      <c r="K99" s="349"/>
      <c r="L99" s="349"/>
      <c r="M99" s="349"/>
      <c r="N99" s="349"/>
      <c r="O99" s="375"/>
      <c r="P99" s="380"/>
      <c r="Q99" s="350"/>
      <c r="R99" s="350"/>
      <c r="S99" s="350"/>
      <c r="T99" s="350"/>
      <c r="U99" s="350"/>
      <c r="V99" s="350"/>
      <c r="W99" s="350"/>
      <c r="X99" s="350"/>
      <c r="Y99" s="350"/>
      <c r="Z99" s="350"/>
      <c r="AA99" s="350"/>
      <c r="AB99" s="350"/>
      <c r="AC99" s="350"/>
      <c r="AD99" s="350"/>
      <c r="AE99" s="350"/>
      <c r="AF99" s="350"/>
      <c r="AG99" s="350"/>
      <c r="AH99" s="351"/>
      <c r="AI99" s="351"/>
      <c r="AJ99" s="577"/>
      <c r="AK99" s="40"/>
    </row>
    <row r="100" spans="2:37" ht="18" customHeight="1">
      <c r="B100" s="1402"/>
      <c r="C100" s="347"/>
      <c r="D100" s="348"/>
      <c r="E100" s="349"/>
      <c r="F100" s="349"/>
      <c r="G100" s="349"/>
      <c r="H100" s="349"/>
      <c r="I100" s="349"/>
      <c r="J100" s="349"/>
      <c r="K100" s="349"/>
      <c r="L100" s="349"/>
      <c r="M100" s="349"/>
      <c r="N100" s="349"/>
      <c r="O100" s="375"/>
      <c r="P100" s="380"/>
      <c r="Q100" s="350"/>
      <c r="R100" s="350"/>
      <c r="S100" s="350"/>
      <c r="T100" s="350"/>
      <c r="U100" s="350"/>
      <c r="V100" s="350"/>
      <c r="W100" s="350"/>
      <c r="X100" s="350"/>
      <c r="Y100" s="350"/>
      <c r="Z100" s="350"/>
      <c r="AA100" s="350"/>
      <c r="AB100" s="350"/>
      <c r="AC100" s="350"/>
      <c r="AD100" s="350"/>
      <c r="AE100" s="350"/>
      <c r="AF100" s="350"/>
      <c r="AG100" s="350"/>
      <c r="AH100" s="351"/>
      <c r="AI100" s="351"/>
      <c r="AJ100" s="577"/>
      <c r="AK100" s="40"/>
    </row>
    <row r="101" spans="2:37" ht="18" customHeight="1">
      <c r="B101" s="1403"/>
      <c r="C101" s="352"/>
      <c r="D101" s="353"/>
      <c r="E101" s="354"/>
      <c r="F101" s="354"/>
      <c r="G101" s="354"/>
      <c r="H101" s="354"/>
      <c r="I101" s="354"/>
      <c r="J101" s="354"/>
      <c r="K101" s="354"/>
      <c r="L101" s="354"/>
      <c r="M101" s="354"/>
      <c r="N101" s="354"/>
      <c r="O101" s="376"/>
      <c r="P101" s="381"/>
      <c r="Q101" s="355"/>
      <c r="R101" s="355"/>
      <c r="S101" s="355"/>
      <c r="T101" s="355"/>
      <c r="U101" s="355"/>
      <c r="V101" s="355"/>
      <c r="W101" s="355"/>
      <c r="X101" s="355"/>
      <c r="Y101" s="355"/>
      <c r="Z101" s="355"/>
      <c r="AA101" s="355"/>
      <c r="AB101" s="355"/>
      <c r="AC101" s="355"/>
      <c r="AD101" s="355"/>
      <c r="AE101" s="355"/>
      <c r="AF101" s="355"/>
      <c r="AG101" s="355"/>
      <c r="AH101" s="356"/>
      <c r="AI101" s="356"/>
      <c r="AJ101" s="578"/>
      <c r="AK101" s="40"/>
    </row>
    <row r="102" spans="2:37" ht="18" customHeight="1">
      <c r="B102" s="1409" t="s">
        <v>444</v>
      </c>
      <c r="C102" s="357"/>
      <c r="D102" s="358"/>
      <c r="E102" s="359"/>
      <c r="F102" s="359"/>
      <c r="G102" s="359"/>
      <c r="H102" s="359"/>
      <c r="I102" s="359"/>
      <c r="J102" s="359"/>
      <c r="K102" s="359"/>
      <c r="L102" s="359"/>
      <c r="M102" s="359"/>
      <c r="N102" s="359"/>
      <c r="O102" s="377"/>
      <c r="P102" s="379"/>
      <c r="Q102" s="360"/>
      <c r="R102" s="360"/>
      <c r="S102" s="360"/>
      <c r="T102" s="360"/>
      <c r="U102" s="360"/>
      <c r="V102" s="360"/>
      <c r="W102" s="360"/>
      <c r="X102" s="360"/>
      <c r="Y102" s="360"/>
      <c r="Z102" s="360"/>
      <c r="AA102" s="360"/>
      <c r="AB102" s="360"/>
      <c r="AC102" s="360"/>
      <c r="AD102" s="360"/>
      <c r="AE102" s="360"/>
      <c r="AF102" s="360"/>
      <c r="AG102" s="360"/>
      <c r="AH102" s="361"/>
      <c r="AI102" s="361"/>
      <c r="AJ102" s="576"/>
      <c r="AK102" s="40"/>
    </row>
    <row r="103" spans="2:37" ht="18" customHeight="1">
      <c r="B103" s="1407"/>
      <c r="C103" s="347"/>
      <c r="D103" s="348"/>
      <c r="E103" s="349"/>
      <c r="F103" s="349"/>
      <c r="G103" s="349"/>
      <c r="H103" s="349"/>
      <c r="I103" s="349"/>
      <c r="J103" s="349"/>
      <c r="K103" s="349"/>
      <c r="L103" s="349"/>
      <c r="M103" s="349"/>
      <c r="N103" s="349"/>
      <c r="O103" s="375"/>
      <c r="P103" s="380"/>
      <c r="Q103" s="350"/>
      <c r="R103" s="350"/>
      <c r="S103" s="350"/>
      <c r="T103" s="350"/>
      <c r="U103" s="350"/>
      <c r="V103" s="350"/>
      <c r="W103" s="350"/>
      <c r="X103" s="350"/>
      <c r="Y103" s="350"/>
      <c r="Z103" s="350"/>
      <c r="AA103" s="350"/>
      <c r="AB103" s="350"/>
      <c r="AC103" s="350"/>
      <c r="AD103" s="350"/>
      <c r="AE103" s="350"/>
      <c r="AF103" s="350"/>
      <c r="AG103" s="350"/>
      <c r="AH103" s="351"/>
      <c r="AI103" s="351"/>
      <c r="AJ103" s="577"/>
      <c r="AK103" s="40"/>
    </row>
    <row r="104" spans="2:37" ht="18" customHeight="1">
      <c r="B104" s="1407"/>
      <c r="C104" s="347"/>
      <c r="D104" s="348"/>
      <c r="E104" s="349"/>
      <c r="F104" s="349"/>
      <c r="G104" s="349"/>
      <c r="H104" s="349"/>
      <c r="I104" s="349"/>
      <c r="J104" s="349"/>
      <c r="K104" s="349"/>
      <c r="L104" s="349"/>
      <c r="M104" s="349"/>
      <c r="N104" s="349"/>
      <c r="O104" s="375"/>
      <c r="P104" s="380"/>
      <c r="Q104" s="350"/>
      <c r="R104" s="350"/>
      <c r="S104" s="350"/>
      <c r="T104" s="350"/>
      <c r="U104" s="350"/>
      <c r="V104" s="350"/>
      <c r="W104" s="350"/>
      <c r="X104" s="350"/>
      <c r="Y104" s="350"/>
      <c r="Z104" s="350"/>
      <c r="AA104" s="350"/>
      <c r="AB104" s="350"/>
      <c r="AC104" s="350"/>
      <c r="AD104" s="350"/>
      <c r="AE104" s="350"/>
      <c r="AF104" s="350"/>
      <c r="AG104" s="350"/>
      <c r="AH104" s="351"/>
      <c r="AI104" s="351"/>
      <c r="AJ104" s="577"/>
      <c r="AK104" s="40"/>
    </row>
    <row r="105" spans="2:37" ht="18" customHeight="1">
      <c r="B105" s="1408"/>
      <c r="C105" s="352"/>
      <c r="D105" s="353"/>
      <c r="E105" s="354"/>
      <c r="F105" s="354"/>
      <c r="G105" s="354"/>
      <c r="H105" s="354"/>
      <c r="I105" s="354"/>
      <c r="J105" s="354"/>
      <c r="K105" s="354"/>
      <c r="L105" s="354"/>
      <c r="M105" s="354"/>
      <c r="N105" s="354"/>
      <c r="O105" s="376"/>
      <c r="P105" s="381"/>
      <c r="Q105" s="355"/>
      <c r="R105" s="355"/>
      <c r="S105" s="355"/>
      <c r="T105" s="355"/>
      <c r="U105" s="355"/>
      <c r="V105" s="355"/>
      <c r="W105" s="355"/>
      <c r="X105" s="355"/>
      <c r="Y105" s="355"/>
      <c r="Z105" s="355"/>
      <c r="AA105" s="355"/>
      <c r="AB105" s="355"/>
      <c r="AC105" s="355"/>
      <c r="AD105" s="355"/>
      <c r="AE105" s="355"/>
      <c r="AF105" s="355"/>
      <c r="AG105" s="355"/>
      <c r="AH105" s="356"/>
      <c r="AI105" s="356"/>
      <c r="AJ105" s="578"/>
      <c r="AK105" s="40"/>
    </row>
    <row r="106" spans="2:37" ht="18" customHeight="1">
      <c r="B106" s="1409" t="s">
        <v>445</v>
      </c>
      <c r="C106" s="357"/>
      <c r="D106" s="358"/>
      <c r="E106" s="359"/>
      <c r="F106" s="359"/>
      <c r="G106" s="359"/>
      <c r="H106" s="359"/>
      <c r="I106" s="359"/>
      <c r="J106" s="359"/>
      <c r="K106" s="359"/>
      <c r="L106" s="359"/>
      <c r="M106" s="359"/>
      <c r="N106" s="359"/>
      <c r="O106" s="377"/>
      <c r="P106" s="379"/>
      <c r="Q106" s="360"/>
      <c r="R106" s="360"/>
      <c r="S106" s="360"/>
      <c r="T106" s="360"/>
      <c r="U106" s="360"/>
      <c r="V106" s="360"/>
      <c r="W106" s="360"/>
      <c r="X106" s="360"/>
      <c r="Y106" s="360"/>
      <c r="Z106" s="360"/>
      <c r="AA106" s="360"/>
      <c r="AB106" s="360"/>
      <c r="AC106" s="360"/>
      <c r="AD106" s="360"/>
      <c r="AE106" s="360"/>
      <c r="AF106" s="360"/>
      <c r="AG106" s="360"/>
      <c r="AH106" s="361"/>
      <c r="AI106" s="361"/>
      <c r="AJ106" s="576"/>
      <c r="AK106" s="40"/>
    </row>
    <row r="107" spans="2:37" ht="18" customHeight="1">
      <c r="B107" s="1407"/>
      <c r="C107" s="347"/>
      <c r="D107" s="348"/>
      <c r="E107" s="349"/>
      <c r="F107" s="349"/>
      <c r="G107" s="349"/>
      <c r="H107" s="349"/>
      <c r="I107" s="349"/>
      <c r="J107" s="349"/>
      <c r="K107" s="349"/>
      <c r="L107" s="349"/>
      <c r="M107" s="349"/>
      <c r="N107" s="349"/>
      <c r="O107" s="375"/>
      <c r="P107" s="380"/>
      <c r="Q107" s="350"/>
      <c r="R107" s="350"/>
      <c r="S107" s="350"/>
      <c r="T107" s="350"/>
      <c r="U107" s="350"/>
      <c r="V107" s="350"/>
      <c r="W107" s="350"/>
      <c r="X107" s="350"/>
      <c r="Y107" s="350"/>
      <c r="Z107" s="350"/>
      <c r="AA107" s="350"/>
      <c r="AB107" s="350"/>
      <c r="AC107" s="350"/>
      <c r="AD107" s="350"/>
      <c r="AE107" s="350"/>
      <c r="AF107" s="350"/>
      <c r="AG107" s="350"/>
      <c r="AH107" s="351"/>
      <c r="AI107" s="351"/>
      <c r="AJ107" s="577"/>
      <c r="AK107" s="40"/>
    </row>
    <row r="108" spans="2:37" ht="18" customHeight="1">
      <c r="B108" s="1407"/>
      <c r="C108" s="347"/>
      <c r="D108" s="348"/>
      <c r="E108" s="349"/>
      <c r="F108" s="349"/>
      <c r="G108" s="349"/>
      <c r="H108" s="349"/>
      <c r="I108" s="349"/>
      <c r="J108" s="349"/>
      <c r="K108" s="349"/>
      <c r="L108" s="349"/>
      <c r="M108" s="349"/>
      <c r="N108" s="349"/>
      <c r="O108" s="375"/>
      <c r="P108" s="380"/>
      <c r="Q108" s="350"/>
      <c r="R108" s="350"/>
      <c r="S108" s="350"/>
      <c r="T108" s="350"/>
      <c r="U108" s="350"/>
      <c r="V108" s="350"/>
      <c r="W108" s="350"/>
      <c r="X108" s="350"/>
      <c r="Y108" s="350"/>
      <c r="Z108" s="350"/>
      <c r="AA108" s="350"/>
      <c r="AB108" s="350"/>
      <c r="AC108" s="350"/>
      <c r="AD108" s="350"/>
      <c r="AE108" s="350"/>
      <c r="AF108" s="350"/>
      <c r="AG108" s="350"/>
      <c r="AH108" s="351"/>
      <c r="AI108" s="351"/>
      <c r="AJ108" s="577"/>
      <c r="AK108" s="40"/>
    </row>
    <row r="109" spans="2:37" ht="18" customHeight="1">
      <c r="B109" s="1408"/>
      <c r="C109" s="352"/>
      <c r="D109" s="353"/>
      <c r="E109" s="354"/>
      <c r="F109" s="354"/>
      <c r="G109" s="354"/>
      <c r="H109" s="354"/>
      <c r="I109" s="354"/>
      <c r="J109" s="354"/>
      <c r="K109" s="354"/>
      <c r="L109" s="354"/>
      <c r="M109" s="354"/>
      <c r="N109" s="354"/>
      <c r="O109" s="376"/>
      <c r="P109" s="381"/>
      <c r="Q109" s="355"/>
      <c r="R109" s="355"/>
      <c r="S109" s="355"/>
      <c r="T109" s="355"/>
      <c r="U109" s="355"/>
      <c r="V109" s="355"/>
      <c r="W109" s="355"/>
      <c r="X109" s="355"/>
      <c r="Y109" s="355"/>
      <c r="Z109" s="355"/>
      <c r="AA109" s="355"/>
      <c r="AB109" s="355"/>
      <c r="AC109" s="355"/>
      <c r="AD109" s="355"/>
      <c r="AE109" s="355"/>
      <c r="AF109" s="355"/>
      <c r="AG109" s="355"/>
      <c r="AH109" s="356"/>
      <c r="AI109" s="356"/>
      <c r="AJ109" s="578"/>
      <c r="AK109" s="40"/>
    </row>
    <row r="110" spans="2:37" ht="18" customHeight="1">
      <c r="B110" s="1409" t="s">
        <v>446</v>
      </c>
      <c r="C110" s="357"/>
      <c r="D110" s="358"/>
      <c r="E110" s="359"/>
      <c r="F110" s="359"/>
      <c r="G110" s="359"/>
      <c r="H110" s="359"/>
      <c r="I110" s="359"/>
      <c r="J110" s="359"/>
      <c r="K110" s="359"/>
      <c r="L110" s="359"/>
      <c r="M110" s="359"/>
      <c r="N110" s="359"/>
      <c r="O110" s="377"/>
      <c r="P110" s="379"/>
      <c r="Q110" s="360"/>
      <c r="R110" s="360"/>
      <c r="S110" s="360"/>
      <c r="T110" s="360"/>
      <c r="U110" s="360"/>
      <c r="V110" s="360"/>
      <c r="W110" s="360"/>
      <c r="X110" s="360"/>
      <c r="Y110" s="360"/>
      <c r="Z110" s="360"/>
      <c r="AA110" s="360"/>
      <c r="AB110" s="360"/>
      <c r="AC110" s="360"/>
      <c r="AD110" s="360"/>
      <c r="AE110" s="360"/>
      <c r="AF110" s="360"/>
      <c r="AG110" s="360"/>
      <c r="AH110" s="361"/>
      <c r="AI110" s="361"/>
      <c r="AJ110" s="576"/>
      <c r="AK110" s="40"/>
    </row>
    <row r="111" spans="2:37" ht="18" customHeight="1">
      <c r="B111" s="1407"/>
      <c r="C111" s="347"/>
      <c r="D111" s="348"/>
      <c r="E111" s="349"/>
      <c r="F111" s="349"/>
      <c r="G111" s="349"/>
      <c r="H111" s="349"/>
      <c r="I111" s="349"/>
      <c r="J111" s="349"/>
      <c r="K111" s="349"/>
      <c r="L111" s="349"/>
      <c r="M111" s="349"/>
      <c r="N111" s="349"/>
      <c r="O111" s="375"/>
      <c r="P111" s="380"/>
      <c r="Q111" s="350"/>
      <c r="R111" s="350"/>
      <c r="S111" s="350"/>
      <c r="T111" s="350"/>
      <c r="U111" s="350"/>
      <c r="V111" s="350"/>
      <c r="W111" s="350"/>
      <c r="X111" s="350"/>
      <c r="Y111" s="350"/>
      <c r="Z111" s="350"/>
      <c r="AA111" s="350"/>
      <c r="AB111" s="350"/>
      <c r="AC111" s="350"/>
      <c r="AD111" s="350"/>
      <c r="AE111" s="350"/>
      <c r="AF111" s="350"/>
      <c r="AG111" s="350"/>
      <c r="AH111" s="351"/>
      <c r="AI111" s="351"/>
      <c r="AJ111" s="577"/>
      <c r="AK111" s="40"/>
    </row>
    <row r="112" spans="2:37" ht="18" customHeight="1">
      <c r="B112" s="1407"/>
      <c r="C112" s="347"/>
      <c r="D112" s="348"/>
      <c r="E112" s="349"/>
      <c r="F112" s="349"/>
      <c r="G112" s="349"/>
      <c r="H112" s="349"/>
      <c r="I112" s="349"/>
      <c r="J112" s="349"/>
      <c r="K112" s="349"/>
      <c r="L112" s="349"/>
      <c r="M112" s="349"/>
      <c r="N112" s="349"/>
      <c r="O112" s="375"/>
      <c r="P112" s="380"/>
      <c r="Q112" s="350"/>
      <c r="R112" s="350"/>
      <c r="S112" s="350"/>
      <c r="T112" s="350"/>
      <c r="U112" s="350"/>
      <c r="V112" s="350"/>
      <c r="W112" s="350"/>
      <c r="X112" s="350"/>
      <c r="Y112" s="350"/>
      <c r="Z112" s="350"/>
      <c r="AA112" s="350"/>
      <c r="AB112" s="350"/>
      <c r="AC112" s="350"/>
      <c r="AD112" s="350"/>
      <c r="AE112" s="350"/>
      <c r="AF112" s="350"/>
      <c r="AG112" s="350"/>
      <c r="AH112" s="351"/>
      <c r="AI112" s="351"/>
      <c r="AJ112" s="577"/>
      <c r="AK112" s="40"/>
    </row>
    <row r="113" spans="2:37" ht="18" customHeight="1">
      <c r="B113" s="1408"/>
      <c r="C113" s="362"/>
      <c r="D113" s="363"/>
      <c r="E113" s="364"/>
      <c r="F113" s="364"/>
      <c r="G113" s="364"/>
      <c r="H113" s="364"/>
      <c r="I113" s="364"/>
      <c r="J113" s="364"/>
      <c r="K113" s="364"/>
      <c r="L113" s="364"/>
      <c r="M113" s="364"/>
      <c r="N113" s="364"/>
      <c r="O113" s="378"/>
      <c r="P113" s="382"/>
      <c r="Q113" s="365"/>
      <c r="R113" s="365"/>
      <c r="S113" s="365"/>
      <c r="T113" s="365"/>
      <c r="U113" s="365"/>
      <c r="V113" s="365"/>
      <c r="W113" s="365"/>
      <c r="X113" s="365"/>
      <c r="Y113" s="365"/>
      <c r="Z113" s="365"/>
      <c r="AA113" s="365"/>
      <c r="AB113" s="365"/>
      <c r="AC113" s="365"/>
      <c r="AD113" s="365"/>
      <c r="AE113" s="365"/>
      <c r="AF113" s="365"/>
      <c r="AG113" s="365"/>
      <c r="AH113" s="366"/>
      <c r="AI113" s="366"/>
      <c r="AJ113" s="579"/>
      <c r="AK113" s="40"/>
    </row>
    <row r="114" spans="2:37" ht="18" customHeight="1">
      <c r="B114" s="1409" t="s">
        <v>447</v>
      </c>
      <c r="C114" s="357"/>
      <c r="D114" s="358"/>
      <c r="E114" s="359"/>
      <c r="F114" s="359"/>
      <c r="G114" s="359"/>
      <c r="H114" s="359"/>
      <c r="I114" s="359"/>
      <c r="J114" s="359"/>
      <c r="K114" s="359"/>
      <c r="L114" s="359"/>
      <c r="M114" s="359"/>
      <c r="N114" s="359"/>
      <c r="O114" s="377"/>
      <c r="P114" s="379"/>
      <c r="Q114" s="360"/>
      <c r="R114" s="360"/>
      <c r="S114" s="360"/>
      <c r="T114" s="360"/>
      <c r="U114" s="360"/>
      <c r="V114" s="360"/>
      <c r="W114" s="360"/>
      <c r="X114" s="360"/>
      <c r="Y114" s="360"/>
      <c r="Z114" s="360"/>
      <c r="AA114" s="360"/>
      <c r="AB114" s="360"/>
      <c r="AC114" s="360"/>
      <c r="AD114" s="360"/>
      <c r="AE114" s="360"/>
      <c r="AF114" s="360"/>
      <c r="AG114" s="360"/>
      <c r="AH114" s="361"/>
      <c r="AI114" s="361"/>
      <c r="AJ114" s="576"/>
      <c r="AK114" s="40"/>
    </row>
    <row r="115" spans="2:37" ht="18" customHeight="1">
      <c r="B115" s="1407"/>
      <c r="C115" s="347"/>
      <c r="D115" s="348"/>
      <c r="E115" s="349"/>
      <c r="F115" s="349"/>
      <c r="G115" s="349"/>
      <c r="H115" s="349"/>
      <c r="I115" s="349"/>
      <c r="J115" s="349"/>
      <c r="K115" s="349"/>
      <c r="L115" s="349"/>
      <c r="M115" s="349"/>
      <c r="N115" s="349"/>
      <c r="O115" s="375"/>
      <c r="P115" s="380"/>
      <c r="Q115" s="350"/>
      <c r="R115" s="350"/>
      <c r="S115" s="350"/>
      <c r="T115" s="350"/>
      <c r="U115" s="350"/>
      <c r="V115" s="350"/>
      <c r="W115" s="350"/>
      <c r="X115" s="350"/>
      <c r="Y115" s="350"/>
      <c r="Z115" s="350"/>
      <c r="AA115" s="350"/>
      <c r="AB115" s="350"/>
      <c r="AC115" s="350"/>
      <c r="AD115" s="350"/>
      <c r="AE115" s="350"/>
      <c r="AF115" s="350"/>
      <c r="AG115" s="350"/>
      <c r="AH115" s="351"/>
      <c r="AI115" s="351"/>
      <c r="AJ115" s="577"/>
      <c r="AK115" s="40"/>
    </row>
    <row r="116" spans="2:37" ht="18" customHeight="1">
      <c r="B116" s="1407"/>
      <c r="C116" s="347"/>
      <c r="D116" s="348"/>
      <c r="E116" s="349"/>
      <c r="F116" s="349"/>
      <c r="G116" s="349"/>
      <c r="H116" s="349"/>
      <c r="I116" s="349"/>
      <c r="J116" s="349"/>
      <c r="K116" s="349"/>
      <c r="L116" s="349"/>
      <c r="M116" s="349"/>
      <c r="N116" s="349"/>
      <c r="O116" s="375"/>
      <c r="P116" s="380"/>
      <c r="Q116" s="350"/>
      <c r="R116" s="350"/>
      <c r="S116" s="350"/>
      <c r="T116" s="350"/>
      <c r="U116" s="350"/>
      <c r="V116" s="350"/>
      <c r="W116" s="350"/>
      <c r="X116" s="350"/>
      <c r="Y116" s="350"/>
      <c r="Z116" s="350"/>
      <c r="AA116" s="350"/>
      <c r="AB116" s="350"/>
      <c r="AC116" s="350"/>
      <c r="AD116" s="350"/>
      <c r="AE116" s="350"/>
      <c r="AF116" s="350"/>
      <c r="AG116" s="350"/>
      <c r="AH116" s="351"/>
      <c r="AI116" s="351"/>
      <c r="AJ116" s="577"/>
      <c r="AK116" s="40"/>
    </row>
    <row r="117" spans="2:37" ht="18" customHeight="1">
      <c r="B117" s="1408"/>
      <c r="C117" s="362"/>
      <c r="D117" s="363"/>
      <c r="E117" s="364"/>
      <c r="F117" s="364"/>
      <c r="G117" s="364"/>
      <c r="H117" s="364"/>
      <c r="I117" s="364"/>
      <c r="J117" s="364"/>
      <c r="K117" s="364"/>
      <c r="L117" s="364"/>
      <c r="M117" s="364"/>
      <c r="N117" s="364"/>
      <c r="O117" s="378"/>
      <c r="P117" s="382"/>
      <c r="Q117" s="365"/>
      <c r="R117" s="365"/>
      <c r="S117" s="365"/>
      <c r="T117" s="365"/>
      <c r="U117" s="365"/>
      <c r="V117" s="365"/>
      <c r="W117" s="365"/>
      <c r="X117" s="365"/>
      <c r="Y117" s="365"/>
      <c r="Z117" s="365"/>
      <c r="AA117" s="365"/>
      <c r="AB117" s="365"/>
      <c r="AC117" s="365"/>
      <c r="AD117" s="365"/>
      <c r="AE117" s="365"/>
      <c r="AF117" s="365"/>
      <c r="AG117" s="365"/>
      <c r="AH117" s="366"/>
      <c r="AI117" s="366"/>
      <c r="AJ117" s="579"/>
      <c r="AK117" s="40"/>
    </row>
    <row r="118" spans="2:37" ht="18" customHeight="1">
      <c r="B118" s="1409" t="s">
        <v>441</v>
      </c>
      <c r="C118" s="357"/>
      <c r="D118" s="358"/>
      <c r="E118" s="359"/>
      <c r="F118" s="359"/>
      <c r="G118" s="359"/>
      <c r="H118" s="359"/>
      <c r="I118" s="359"/>
      <c r="J118" s="359"/>
      <c r="K118" s="359"/>
      <c r="L118" s="359"/>
      <c r="M118" s="359"/>
      <c r="N118" s="359"/>
      <c r="O118" s="377"/>
      <c r="P118" s="379"/>
      <c r="Q118" s="360"/>
      <c r="R118" s="360"/>
      <c r="S118" s="360"/>
      <c r="T118" s="360"/>
      <c r="U118" s="360"/>
      <c r="V118" s="360"/>
      <c r="W118" s="360"/>
      <c r="X118" s="360"/>
      <c r="Y118" s="360"/>
      <c r="Z118" s="360"/>
      <c r="AA118" s="360"/>
      <c r="AB118" s="360"/>
      <c r="AC118" s="360"/>
      <c r="AD118" s="360"/>
      <c r="AE118" s="360"/>
      <c r="AF118" s="360"/>
      <c r="AG118" s="360"/>
      <c r="AH118" s="361"/>
      <c r="AI118" s="361"/>
      <c r="AJ118" s="576"/>
      <c r="AK118" s="40"/>
    </row>
    <row r="119" spans="2:37" ht="18" customHeight="1">
      <c r="B119" s="1407"/>
      <c r="C119" s="347"/>
      <c r="D119" s="348"/>
      <c r="E119" s="349"/>
      <c r="F119" s="349"/>
      <c r="G119" s="349"/>
      <c r="H119" s="349"/>
      <c r="I119" s="349"/>
      <c r="J119" s="349"/>
      <c r="K119" s="349"/>
      <c r="L119" s="349"/>
      <c r="M119" s="349"/>
      <c r="N119" s="349"/>
      <c r="O119" s="375"/>
      <c r="P119" s="380"/>
      <c r="Q119" s="350"/>
      <c r="R119" s="350"/>
      <c r="S119" s="350"/>
      <c r="T119" s="350"/>
      <c r="U119" s="350"/>
      <c r="V119" s="350"/>
      <c r="W119" s="350"/>
      <c r="X119" s="350"/>
      <c r="Y119" s="350"/>
      <c r="Z119" s="350"/>
      <c r="AA119" s="350"/>
      <c r="AB119" s="350"/>
      <c r="AC119" s="350"/>
      <c r="AD119" s="350"/>
      <c r="AE119" s="350"/>
      <c r="AF119" s="350"/>
      <c r="AG119" s="350"/>
      <c r="AH119" s="351"/>
      <c r="AI119" s="351"/>
      <c r="AJ119" s="577"/>
      <c r="AK119" s="40"/>
    </row>
    <row r="120" spans="2:37" ht="18" customHeight="1">
      <c r="B120" s="1407"/>
      <c r="C120" s="347"/>
      <c r="D120" s="348"/>
      <c r="E120" s="349"/>
      <c r="F120" s="349"/>
      <c r="G120" s="349"/>
      <c r="H120" s="349"/>
      <c r="I120" s="349"/>
      <c r="J120" s="349"/>
      <c r="K120" s="349"/>
      <c r="L120" s="349"/>
      <c r="M120" s="349"/>
      <c r="N120" s="349"/>
      <c r="O120" s="375"/>
      <c r="P120" s="380"/>
      <c r="Q120" s="350"/>
      <c r="R120" s="350"/>
      <c r="S120" s="350"/>
      <c r="T120" s="350"/>
      <c r="U120" s="350"/>
      <c r="V120" s="350"/>
      <c r="W120" s="350"/>
      <c r="X120" s="350"/>
      <c r="Y120" s="350"/>
      <c r="Z120" s="350"/>
      <c r="AA120" s="350"/>
      <c r="AB120" s="350"/>
      <c r="AC120" s="350"/>
      <c r="AD120" s="350"/>
      <c r="AE120" s="350"/>
      <c r="AF120" s="350"/>
      <c r="AG120" s="350"/>
      <c r="AH120" s="351"/>
      <c r="AI120" s="351"/>
      <c r="AJ120" s="577"/>
      <c r="AK120" s="40"/>
    </row>
    <row r="121" spans="2:37" ht="18" customHeight="1" thickBot="1">
      <c r="B121" s="1410"/>
      <c r="C121" s="386"/>
      <c r="D121" s="387"/>
      <c r="E121" s="388"/>
      <c r="F121" s="388"/>
      <c r="G121" s="388"/>
      <c r="H121" s="388"/>
      <c r="I121" s="388"/>
      <c r="J121" s="388"/>
      <c r="K121" s="388"/>
      <c r="L121" s="388"/>
      <c r="M121" s="388"/>
      <c r="N121" s="388"/>
      <c r="O121" s="389"/>
      <c r="P121" s="390"/>
      <c r="Q121" s="391"/>
      <c r="R121" s="391"/>
      <c r="S121" s="391"/>
      <c r="T121" s="391"/>
      <c r="U121" s="391"/>
      <c r="V121" s="391"/>
      <c r="W121" s="391"/>
      <c r="X121" s="391"/>
      <c r="Y121" s="391"/>
      <c r="Z121" s="391"/>
      <c r="AA121" s="391"/>
      <c r="AB121" s="391"/>
      <c r="AC121" s="391"/>
      <c r="AD121" s="391"/>
      <c r="AE121" s="391"/>
      <c r="AF121" s="391"/>
      <c r="AG121" s="391"/>
      <c r="AH121" s="392"/>
      <c r="AI121" s="392"/>
      <c r="AJ121" s="594"/>
      <c r="AK121" s="40"/>
    </row>
    <row r="122" spans="2:37" ht="18" customHeight="1" thickTop="1" thickBot="1">
      <c r="B122" s="1399" t="s">
        <v>453</v>
      </c>
      <c r="C122" s="1400"/>
      <c r="D122" s="413"/>
      <c r="E122" s="414"/>
      <c r="F122" s="414"/>
      <c r="G122" s="414"/>
      <c r="H122" s="414"/>
      <c r="I122" s="414"/>
      <c r="J122" s="414"/>
      <c r="K122" s="414"/>
      <c r="L122" s="414"/>
      <c r="M122" s="414"/>
      <c r="N122" s="414"/>
      <c r="O122" s="588"/>
      <c r="P122" s="590"/>
      <c r="Q122" s="415"/>
      <c r="R122" s="415"/>
      <c r="S122" s="415"/>
      <c r="T122" s="415"/>
      <c r="U122" s="415"/>
      <c r="V122" s="415"/>
      <c r="W122" s="415"/>
      <c r="X122" s="415"/>
      <c r="Y122" s="415"/>
      <c r="Z122" s="415"/>
      <c r="AA122" s="415"/>
      <c r="AB122" s="415"/>
      <c r="AC122" s="415"/>
      <c r="AD122" s="415"/>
      <c r="AE122" s="415"/>
      <c r="AF122" s="415"/>
      <c r="AG122" s="415"/>
      <c r="AH122" s="415"/>
      <c r="AI122" s="589"/>
      <c r="AJ122" s="593"/>
      <c r="AK122" s="40"/>
    </row>
    <row r="123" spans="2:37">
      <c r="B123" s="123" t="s">
        <v>522</v>
      </c>
      <c r="C123" s="123"/>
      <c r="D123" s="123"/>
      <c r="E123" s="123"/>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3"/>
      <c r="AK123" s="40"/>
    </row>
    <row r="124" spans="2:37">
      <c r="B124" s="123" t="s">
        <v>526</v>
      </c>
      <c r="C124" s="123"/>
      <c r="D124" s="123"/>
      <c r="E124" s="123"/>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3"/>
      <c r="AK124" s="40"/>
    </row>
    <row r="125" spans="2:37">
      <c r="B125" s="123" t="s">
        <v>523</v>
      </c>
      <c r="C125" s="123"/>
      <c r="D125" s="123"/>
      <c r="E125" s="123"/>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3"/>
      <c r="AK125" s="40"/>
    </row>
    <row r="126" spans="2:37" ht="13.5" thickBot="1">
      <c r="B126" s="123" t="s">
        <v>524</v>
      </c>
      <c r="C126" s="123"/>
      <c r="D126" s="123"/>
      <c r="E126" s="123"/>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3"/>
      <c r="AK126" s="40"/>
    </row>
    <row r="127" spans="2:37">
      <c r="B127" s="123" t="s">
        <v>525</v>
      </c>
      <c r="C127" s="123"/>
      <c r="D127" s="123"/>
      <c r="E127" s="123"/>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414" t="s">
        <v>215</v>
      </c>
      <c r="AH127" s="1415"/>
      <c r="AI127" s="1415"/>
      <c r="AJ127" s="1416"/>
      <c r="AK127" s="40"/>
    </row>
    <row r="128" spans="2:37" ht="13.5" thickBot="1">
      <c r="B128" s="123" t="s">
        <v>527</v>
      </c>
      <c r="C128" s="123"/>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1417"/>
      <c r="AH128" s="1418"/>
      <c r="AI128" s="1418"/>
      <c r="AJ128" s="1419"/>
      <c r="AK128" s="40"/>
    </row>
  </sheetData>
  <mergeCells count="45">
    <mergeCell ref="AG127:AJ128"/>
    <mergeCell ref="B2:AJ2"/>
    <mergeCell ref="B4:B6"/>
    <mergeCell ref="C4:C6"/>
    <mergeCell ref="D4:D6"/>
    <mergeCell ref="E4:E6"/>
    <mergeCell ref="F4:F6"/>
    <mergeCell ref="G4:G6"/>
    <mergeCell ref="AJ4:AJ6"/>
    <mergeCell ref="O4:O6"/>
    <mergeCell ref="P4:AI4"/>
    <mergeCell ref="K4:N5"/>
    <mergeCell ref="H4:J5"/>
    <mergeCell ref="B74:B77"/>
    <mergeCell ref="B64:B67"/>
    <mergeCell ref="B24:B27"/>
    <mergeCell ref="B60:B63"/>
    <mergeCell ref="B48:B51"/>
    <mergeCell ref="B52:B55"/>
    <mergeCell ref="B56:B59"/>
    <mergeCell ref="B7:AJ7"/>
    <mergeCell ref="B8:B11"/>
    <mergeCell ref="B12:B15"/>
    <mergeCell ref="B16:B19"/>
    <mergeCell ref="B20:B23"/>
    <mergeCell ref="B28:B31"/>
    <mergeCell ref="B32:B35"/>
    <mergeCell ref="B36:B39"/>
    <mergeCell ref="B40:B43"/>
    <mergeCell ref="B44:B47"/>
    <mergeCell ref="B68:C68"/>
    <mergeCell ref="B122:C122"/>
    <mergeCell ref="B78:B81"/>
    <mergeCell ref="B82:B85"/>
    <mergeCell ref="B86:B89"/>
    <mergeCell ref="B69:AJ69"/>
    <mergeCell ref="B70:B73"/>
    <mergeCell ref="B114:B117"/>
    <mergeCell ref="B118:B121"/>
    <mergeCell ref="B98:B101"/>
    <mergeCell ref="B102:B105"/>
    <mergeCell ref="B106:B109"/>
    <mergeCell ref="B110:B113"/>
    <mergeCell ref="B90:B93"/>
    <mergeCell ref="B94:B97"/>
  </mergeCells>
  <phoneticPr fontId="26"/>
  <printOptions horizontalCentered="1"/>
  <pageMargins left="0.39370078740157483" right="0.39370078740157483" top="0.74803149606299213" bottom="0.74803149606299213" header="0.31496062992125984" footer="0.31496062992125984"/>
  <pageSetup paperSize="8" scale="58" orientation="landscape"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81"/>
  <sheetViews>
    <sheetView view="pageBreakPreview" zoomScale="115" zoomScaleNormal="130" zoomScaleSheetLayoutView="115" workbookViewId="0">
      <selection activeCell="E51" sqref="E51"/>
    </sheetView>
  </sheetViews>
  <sheetFormatPr defaultColWidth="9" defaultRowHeight="12"/>
  <cols>
    <col min="1" max="1" width="1.6328125" style="100" customWidth="1"/>
    <col min="2" max="2" width="3.6328125" style="100" customWidth="1"/>
    <col min="3" max="3" width="24.08984375" style="100" customWidth="1"/>
    <col min="4" max="4" width="68.08984375" style="100" bestFit="1" customWidth="1"/>
    <col min="5" max="5" width="17.7265625" style="100" bestFit="1" customWidth="1"/>
    <col min="6" max="7" width="8.08984375" style="100" customWidth="1"/>
    <col min="8" max="16384" width="9" style="100"/>
  </cols>
  <sheetData>
    <row r="2" spans="2:7" ht="18.75" customHeight="1">
      <c r="B2" s="718" t="s">
        <v>1</v>
      </c>
    </row>
    <row r="3" spans="2:7" ht="11.5" customHeight="1" thickBot="1"/>
    <row r="4" spans="2:7" s="721" customFormat="1" ht="14.5" customHeight="1">
      <c r="B4" s="979" t="s">
        <v>63</v>
      </c>
      <c r="C4" s="981" t="s">
        <v>312</v>
      </c>
      <c r="D4" s="977" t="s">
        <v>2</v>
      </c>
      <c r="E4" s="977" t="s">
        <v>3</v>
      </c>
      <c r="F4" s="977" t="s">
        <v>4</v>
      </c>
      <c r="G4" s="978"/>
    </row>
    <row r="5" spans="2:7" s="721" customFormat="1" ht="14.5" customHeight="1" thickBot="1">
      <c r="B5" s="980"/>
      <c r="C5" s="982"/>
      <c r="D5" s="983"/>
      <c r="E5" s="983"/>
      <c r="F5" s="870" t="s">
        <v>5</v>
      </c>
      <c r="G5" s="719" t="s">
        <v>6</v>
      </c>
    </row>
    <row r="6" spans="2:7" s="721" customFormat="1" ht="14.5" customHeight="1" thickTop="1">
      <c r="B6" s="720">
        <v>1</v>
      </c>
      <c r="C6" s="723" t="s">
        <v>7</v>
      </c>
      <c r="D6" s="724" t="s">
        <v>8</v>
      </c>
      <c r="E6" s="724" t="s">
        <v>9</v>
      </c>
      <c r="F6" s="725" t="s">
        <v>10</v>
      </c>
      <c r="G6" s="726" t="s">
        <v>11</v>
      </c>
    </row>
    <row r="7" spans="2:7" s="721" customFormat="1" ht="14.5" customHeight="1">
      <c r="B7" s="720">
        <v>2</v>
      </c>
      <c r="C7" s="727" t="s">
        <v>12</v>
      </c>
      <c r="D7" s="728" t="s">
        <v>310</v>
      </c>
      <c r="E7" s="728" t="s">
        <v>9</v>
      </c>
      <c r="F7" s="868" t="s">
        <v>11</v>
      </c>
      <c r="G7" s="869"/>
    </row>
    <row r="8" spans="2:7" s="721" customFormat="1" ht="14.5" customHeight="1">
      <c r="B8" s="720">
        <v>3</v>
      </c>
      <c r="C8" s="727" t="s">
        <v>13</v>
      </c>
      <c r="D8" s="728" t="s">
        <v>14</v>
      </c>
      <c r="E8" s="728" t="s">
        <v>9</v>
      </c>
      <c r="F8" s="868" t="s">
        <v>11</v>
      </c>
      <c r="G8" s="869"/>
    </row>
    <row r="9" spans="2:7" s="721" customFormat="1" ht="14.5" customHeight="1">
      <c r="B9" s="720">
        <v>4</v>
      </c>
      <c r="C9" s="727" t="s">
        <v>15</v>
      </c>
      <c r="D9" s="728" t="s">
        <v>16</v>
      </c>
      <c r="E9" s="728" t="s">
        <v>9</v>
      </c>
      <c r="F9" s="868" t="s">
        <v>11</v>
      </c>
      <c r="G9" s="869"/>
    </row>
    <row r="10" spans="2:7" s="721" customFormat="1" ht="14.5" customHeight="1">
      <c r="B10" s="720">
        <v>5</v>
      </c>
      <c r="C10" s="727" t="s">
        <v>17</v>
      </c>
      <c r="D10" s="728" t="s">
        <v>18</v>
      </c>
      <c r="E10" s="728" t="s">
        <v>9</v>
      </c>
      <c r="F10" s="868" t="s">
        <v>11</v>
      </c>
      <c r="G10" s="869"/>
    </row>
    <row r="11" spans="2:7" s="721" customFormat="1" ht="14.5" customHeight="1">
      <c r="B11" s="720">
        <v>6</v>
      </c>
      <c r="C11" s="727" t="s">
        <v>19</v>
      </c>
      <c r="D11" s="728" t="s">
        <v>20</v>
      </c>
      <c r="E11" s="728" t="s">
        <v>9</v>
      </c>
      <c r="F11" s="868" t="s">
        <v>11</v>
      </c>
      <c r="G11" s="869"/>
    </row>
    <row r="12" spans="2:7" s="721" customFormat="1" ht="14.5" customHeight="1">
      <c r="B12" s="720">
        <v>7</v>
      </c>
      <c r="C12" s="727" t="s">
        <v>21</v>
      </c>
      <c r="D12" s="728" t="s">
        <v>22</v>
      </c>
      <c r="E12" s="728" t="s">
        <v>9</v>
      </c>
      <c r="F12" s="868" t="s">
        <v>11</v>
      </c>
      <c r="G12" s="869"/>
    </row>
    <row r="13" spans="2:7" s="721" customFormat="1" ht="14.5" customHeight="1">
      <c r="B13" s="720">
        <v>8</v>
      </c>
      <c r="C13" s="727" t="s">
        <v>23</v>
      </c>
      <c r="D13" s="728" t="s">
        <v>24</v>
      </c>
      <c r="E13" s="728" t="s">
        <v>9</v>
      </c>
      <c r="F13" s="868" t="s">
        <v>11</v>
      </c>
      <c r="G13" s="869"/>
    </row>
    <row r="14" spans="2:7" s="721" customFormat="1" ht="14.5" customHeight="1">
      <c r="B14" s="720">
        <v>9</v>
      </c>
      <c r="C14" s="727" t="s">
        <v>25</v>
      </c>
      <c r="D14" s="728" t="s">
        <v>26</v>
      </c>
      <c r="E14" s="728" t="s">
        <v>9</v>
      </c>
      <c r="F14" s="868" t="s">
        <v>11</v>
      </c>
      <c r="G14" s="869"/>
    </row>
    <row r="15" spans="2:7" s="721" customFormat="1" ht="14.5" customHeight="1">
      <c r="B15" s="720">
        <v>10</v>
      </c>
      <c r="C15" s="727" t="s">
        <v>27</v>
      </c>
      <c r="D15" s="728" t="s">
        <v>28</v>
      </c>
      <c r="E15" s="728" t="s">
        <v>9</v>
      </c>
      <c r="F15" s="868" t="s">
        <v>11</v>
      </c>
      <c r="G15" s="869"/>
    </row>
    <row r="16" spans="2:7" s="721" customFormat="1" ht="14.5" customHeight="1">
      <c r="B16" s="720">
        <v>11</v>
      </c>
      <c r="C16" s="727" t="s">
        <v>29</v>
      </c>
      <c r="D16" s="728" t="s">
        <v>667</v>
      </c>
      <c r="E16" s="728" t="s">
        <v>9</v>
      </c>
      <c r="F16" s="868" t="s">
        <v>11</v>
      </c>
      <c r="G16" s="869"/>
    </row>
    <row r="17" spans="2:7" s="721" customFormat="1" ht="14.5" customHeight="1">
      <c r="B17" s="720">
        <v>12</v>
      </c>
      <c r="C17" s="727" t="s">
        <v>30</v>
      </c>
      <c r="D17" s="728" t="s">
        <v>668</v>
      </c>
      <c r="E17" s="728" t="s">
        <v>9</v>
      </c>
      <c r="F17" s="868" t="s">
        <v>11</v>
      </c>
      <c r="G17" s="869"/>
    </row>
    <row r="18" spans="2:7" s="721" customFormat="1" ht="14.5" customHeight="1">
      <c r="B18" s="720">
        <v>13</v>
      </c>
      <c r="C18" s="727" t="s">
        <v>31</v>
      </c>
      <c r="D18" s="728" t="s">
        <v>669</v>
      </c>
      <c r="E18" s="728" t="s">
        <v>9</v>
      </c>
      <c r="F18" s="868" t="s">
        <v>11</v>
      </c>
      <c r="G18" s="869"/>
    </row>
    <row r="19" spans="2:7" s="721" customFormat="1" ht="14.5" customHeight="1">
      <c r="B19" s="720">
        <v>14</v>
      </c>
      <c r="C19" s="727" t="s">
        <v>32</v>
      </c>
      <c r="D19" s="728" t="s">
        <v>670</v>
      </c>
      <c r="E19" s="728" t="s">
        <v>9</v>
      </c>
      <c r="F19" s="868" t="s">
        <v>11</v>
      </c>
      <c r="G19" s="869"/>
    </row>
    <row r="20" spans="2:7" s="721" customFormat="1" ht="14.5" customHeight="1">
      <c r="B20" s="720">
        <v>15</v>
      </c>
      <c r="C20" s="727" t="s">
        <v>33</v>
      </c>
      <c r="D20" s="728" t="s">
        <v>671</v>
      </c>
      <c r="E20" s="728" t="s">
        <v>9</v>
      </c>
      <c r="F20" s="868" t="s">
        <v>11</v>
      </c>
      <c r="G20" s="869"/>
    </row>
    <row r="21" spans="2:7" s="721" customFormat="1" ht="14.5" customHeight="1">
      <c r="B21" s="720">
        <v>16</v>
      </c>
      <c r="C21" s="727" t="s">
        <v>311</v>
      </c>
      <c r="D21" s="728" t="s">
        <v>672</v>
      </c>
      <c r="E21" s="728" t="s">
        <v>9</v>
      </c>
      <c r="F21" s="868" t="s">
        <v>11</v>
      </c>
      <c r="G21" s="869"/>
    </row>
    <row r="22" spans="2:7" s="721" customFormat="1" ht="14.5" customHeight="1">
      <c r="B22" s="720">
        <v>17</v>
      </c>
      <c r="C22" s="727" t="s">
        <v>34</v>
      </c>
      <c r="D22" s="728" t="s">
        <v>35</v>
      </c>
      <c r="E22" s="728" t="s">
        <v>9</v>
      </c>
      <c r="F22" s="868" t="s">
        <v>11</v>
      </c>
      <c r="G22" s="869"/>
    </row>
    <row r="23" spans="2:7" s="721" customFormat="1" ht="14.5" customHeight="1">
      <c r="B23" s="720">
        <v>18</v>
      </c>
      <c r="C23" s="727" t="s">
        <v>36</v>
      </c>
      <c r="D23" s="728" t="s">
        <v>37</v>
      </c>
      <c r="E23" s="728" t="s">
        <v>9</v>
      </c>
      <c r="F23" s="868" t="s">
        <v>11</v>
      </c>
      <c r="G23" s="869"/>
    </row>
    <row r="24" spans="2:7" s="721" customFormat="1" ht="14.5" customHeight="1">
      <c r="B24" s="720">
        <v>19</v>
      </c>
      <c r="C24" s="727" t="s">
        <v>38</v>
      </c>
      <c r="D24" s="728" t="s">
        <v>39</v>
      </c>
      <c r="E24" s="728" t="s">
        <v>9</v>
      </c>
      <c r="F24" s="868" t="s">
        <v>10</v>
      </c>
      <c r="G24" s="869" t="s">
        <v>11</v>
      </c>
    </row>
    <row r="25" spans="2:7" s="721" customFormat="1" ht="14.5" customHeight="1">
      <c r="B25" s="720">
        <v>20</v>
      </c>
      <c r="C25" s="727" t="s">
        <v>40</v>
      </c>
      <c r="D25" s="728" t="s">
        <v>424</v>
      </c>
      <c r="E25" s="728" t="s">
        <v>9</v>
      </c>
      <c r="F25" s="868" t="s">
        <v>11</v>
      </c>
      <c r="G25" s="869"/>
    </row>
    <row r="26" spans="2:7" s="721" customFormat="1" ht="14.5" customHeight="1">
      <c r="B26" s="720">
        <v>21</v>
      </c>
      <c r="C26" s="727" t="s">
        <v>41</v>
      </c>
      <c r="D26" s="728" t="s">
        <v>42</v>
      </c>
      <c r="E26" s="728" t="s">
        <v>9</v>
      </c>
      <c r="F26" s="868" t="s">
        <v>11</v>
      </c>
      <c r="G26" s="869"/>
    </row>
    <row r="27" spans="2:7" s="721" customFormat="1" ht="14.5" customHeight="1">
      <c r="B27" s="720">
        <v>22</v>
      </c>
      <c r="C27" s="727" t="s">
        <v>43</v>
      </c>
      <c r="D27" s="728" t="s">
        <v>44</v>
      </c>
      <c r="E27" s="728" t="s">
        <v>9</v>
      </c>
      <c r="F27" s="868" t="s">
        <v>10</v>
      </c>
      <c r="G27" s="869" t="s">
        <v>11</v>
      </c>
    </row>
    <row r="28" spans="2:7" s="721" customFormat="1" ht="14.5" customHeight="1">
      <c r="B28" s="720">
        <v>23</v>
      </c>
      <c r="C28" s="727" t="s">
        <v>45</v>
      </c>
      <c r="D28" s="728" t="s">
        <v>46</v>
      </c>
      <c r="E28" s="728" t="s">
        <v>9</v>
      </c>
      <c r="F28" s="868" t="s">
        <v>11</v>
      </c>
      <c r="G28" s="869"/>
    </row>
    <row r="29" spans="2:7" s="721" customFormat="1" ht="14.5" customHeight="1">
      <c r="B29" s="720">
        <v>24</v>
      </c>
      <c r="C29" s="727" t="s">
        <v>47</v>
      </c>
      <c r="D29" s="728" t="s">
        <v>673</v>
      </c>
      <c r="E29" s="728" t="s">
        <v>9</v>
      </c>
      <c r="F29" s="868" t="s">
        <v>10</v>
      </c>
      <c r="G29" s="869" t="s">
        <v>11</v>
      </c>
    </row>
    <row r="30" spans="2:7" s="721" customFormat="1" ht="14.5" customHeight="1">
      <c r="B30" s="720">
        <v>25</v>
      </c>
      <c r="C30" s="727" t="s">
        <v>120</v>
      </c>
      <c r="D30" s="728" t="s">
        <v>674</v>
      </c>
      <c r="E30" s="728" t="s">
        <v>9</v>
      </c>
      <c r="F30" s="868" t="s">
        <v>10</v>
      </c>
      <c r="G30" s="869" t="s">
        <v>11</v>
      </c>
    </row>
    <row r="31" spans="2:7" s="721" customFormat="1" ht="14.5" customHeight="1">
      <c r="B31" s="720">
        <v>26</v>
      </c>
      <c r="C31" s="727" t="s">
        <v>262</v>
      </c>
      <c r="D31" s="728" t="s">
        <v>675</v>
      </c>
      <c r="E31" s="728" t="s">
        <v>9</v>
      </c>
      <c r="F31" s="868" t="s">
        <v>10</v>
      </c>
      <c r="G31" s="869" t="s">
        <v>11</v>
      </c>
    </row>
    <row r="32" spans="2:7" s="721" customFormat="1" ht="14.5" customHeight="1">
      <c r="B32" s="720">
        <v>27</v>
      </c>
      <c r="C32" s="727" t="s">
        <v>48</v>
      </c>
      <c r="D32" s="728" t="s">
        <v>676</v>
      </c>
      <c r="E32" s="728" t="s">
        <v>9</v>
      </c>
      <c r="F32" s="868" t="s">
        <v>11</v>
      </c>
      <c r="G32" s="869"/>
    </row>
    <row r="33" spans="2:7" s="721" customFormat="1" ht="14.5" customHeight="1">
      <c r="B33" s="720">
        <v>28</v>
      </c>
      <c r="C33" s="727" t="s">
        <v>49</v>
      </c>
      <c r="D33" s="728" t="s">
        <v>677</v>
      </c>
      <c r="E33" s="728" t="s">
        <v>9</v>
      </c>
      <c r="F33" s="868" t="s">
        <v>11</v>
      </c>
      <c r="G33" s="869"/>
    </row>
    <row r="34" spans="2:7" s="721" customFormat="1" ht="14.5" customHeight="1">
      <c r="B34" s="720">
        <v>29</v>
      </c>
      <c r="C34" s="727" t="s">
        <v>50</v>
      </c>
      <c r="D34" s="728" t="s">
        <v>678</v>
      </c>
      <c r="E34" s="728" t="s">
        <v>51</v>
      </c>
      <c r="F34" s="868" t="s">
        <v>11</v>
      </c>
      <c r="G34" s="869"/>
    </row>
    <row r="35" spans="2:7" s="721" customFormat="1" ht="14.5" customHeight="1">
      <c r="B35" s="720">
        <v>30</v>
      </c>
      <c r="C35" s="727" t="s">
        <v>679</v>
      </c>
      <c r="D35" s="728" t="s">
        <v>680</v>
      </c>
      <c r="E35" s="728" t="s">
        <v>9</v>
      </c>
      <c r="F35" s="868" t="s">
        <v>11</v>
      </c>
      <c r="G35" s="869"/>
    </row>
    <row r="36" spans="2:7" s="721" customFormat="1" ht="14.5" customHeight="1">
      <c r="B36" s="720">
        <v>31</v>
      </c>
      <c r="C36" s="727" t="s">
        <v>681</v>
      </c>
      <c r="D36" s="728" t="s">
        <v>685</v>
      </c>
      <c r="E36" s="728" t="s">
        <v>361</v>
      </c>
      <c r="F36" s="868" t="s">
        <v>11</v>
      </c>
      <c r="G36" s="869"/>
    </row>
    <row r="37" spans="2:7" s="721" customFormat="1" ht="14.5" customHeight="1">
      <c r="B37" s="720">
        <v>32</v>
      </c>
      <c r="C37" s="727" t="s">
        <v>682</v>
      </c>
      <c r="D37" s="728" t="s">
        <v>686</v>
      </c>
      <c r="E37" s="728" t="s">
        <v>744</v>
      </c>
      <c r="F37" s="868" t="s">
        <v>11</v>
      </c>
      <c r="G37" s="869"/>
    </row>
    <row r="38" spans="2:7" s="721" customFormat="1" ht="14.5" customHeight="1">
      <c r="B38" s="720">
        <v>33</v>
      </c>
      <c r="C38" s="727" t="s">
        <v>683</v>
      </c>
      <c r="D38" s="728" t="s">
        <v>687</v>
      </c>
      <c r="E38" s="728" t="s">
        <v>361</v>
      </c>
      <c r="F38" s="868" t="s">
        <v>11</v>
      </c>
      <c r="G38" s="869"/>
    </row>
    <row r="39" spans="2:7" s="721" customFormat="1" ht="14.5" customHeight="1">
      <c r="B39" s="720">
        <v>34</v>
      </c>
      <c r="C39" s="727" t="s">
        <v>703</v>
      </c>
      <c r="D39" s="728" t="s">
        <v>769</v>
      </c>
      <c r="E39" s="728" t="s">
        <v>9</v>
      </c>
      <c r="F39" s="868"/>
      <c r="G39" s="869" t="s">
        <v>11</v>
      </c>
    </row>
    <row r="40" spans="2:7" s="721" customFormat="1" ht="14.5" customHeight="1">
      <c r="B40" s="720">
        <v>35</v>
      </c>
      <c r="C40" s="727" t="s">
        <v>704</v>
      </c>
      <c r="D40" s="728" t="s">
        <v>770</v>
      </c>
      <c r="E40" s="728" t="s">
        <v>9</v>
      </c>
      <c r="F40" s="868"/>
      <c r="G40" s="869" t="s">
        <v>11</v>
      </c>
    </row>
    <row r="41" spans="2:7" s="721" customFormat="1" ht="14.5" customHeight="1">
      <c r="B41" s="720">
        <v>36</v>
      </c>
      <c r="C41" s="727" t="s">
        <v>684</v>
      </c>
      <c r="D41" s="728" t="s">
        <v>688</v>
      </c>
      <c r="E41" s="728" t="s">
        <v>51</v>
      </c>
      <c r="F41" s="868" t="s">
        <v>11</v>
      </c>
      <c r="G41" s="869"/>
    </row>
    <row r="42" spans="2:7" s="721" customFormat="1" ht="14.5" customHeight="1">
      <c r="B42" s="720">
        <v>37</v>
      </c>
      <c r="C42" s="727" t="s">
        <v>695</v>
      </c>
      <c r="D42" s="728" t="s">
        <v>53</v>
      </c>
      <c r="E42" s="728" t="s">
        <v>9</v>
      </c>
      <c r="F42" s="868"/>
      <c r="G42" s="869" t="s">
        <v>52</v>
      </c>
    </row>
    <row r="43" spans="2:7" s="721" customFormat="1" ht="14.5" customHeight="1">
      <c r="B43" s="720">
        <v>38</v>
      </c>
      <c r="C43" s="727" t="s">
        <v>696</v>
      </c>
      <c r="D43" s="728" t="s">
        <v>918</v>
      </c>
      <c r="E43" s="728" t="s">
        <v>9</v>
      </c>
      <c r="F43" s="868"/>
      <c r="G43" s="869" t="s">
        <v>52</v>
      </c>
    </row>
    <row r="44" spans="2:7" s="721" customFormat="1" ht="14.5" customHeight="1">
      <c r="B44" s="720">
        <v>39</v>
      </c>
      <c r="C44" s="727" t="s">
        <v>697</v>
      </c>
      <c r="D44" s="728" t="s">
        <v>919</v>
      </c>
      <c r="E44" s="728" t="s">
        <v>9</v>
      </c>
      <c r="F44" s="868"/>
      <c r="G44" s="869" t="s">
        <v>11</v>
      </c>
    </row>
    <row r="45" spans="2:7" s="721" customFormat="1" ht="14.5" customHeight="1">
      <c r="B45" s="720">
        <v>40</v>
      </c>
      <c r="C45" s="727" t="s">
        <v>702</v>
      </c>
      <c r="D45" s="728" t="s">
        <v>920</v>
      </c>
      <c r="E45" s="728" t="s">
        <v>9</v>
      </c>
      <c r="F45" s="868"/>
      <c r="G45" s="869" t="s">
        <v>11</v>
      </c>
    </row>
    <row r="46" spans="2:7" s="721" customFormat="1" ht="14.5" customHeight="1">
      <c r="B46" s="720">
        <v>41</v>
      </c>
      <c r="C46" s="727" t="s">
        <v>698</v>
      </c>
      <c r="D46" s="728" t="s">
        <v>921</v>
      </c>
      <c r="E46" s="728" t="s">
        <v>9</v>
      </c>
      <c r="F46" s="868"/>
      <c r="G46" s="869" t="s">
        <v>11</v>
      </c>
    </row>
    <row r="47" spans="2:7" s="721" customFormat="1" ht="14.5" customHeight="1">
      <c r="B47" s="720">
        <v>42</v>
      </c>
      <c r="C47" s="727" t="s">
        <v>699</v>
      </c>
      <c r="D47" s="728" t="s">
        <v>922</v>
      </c>
      <c r="E47" s="728" t="s">
        <v>9</v>
      </c>
      <c r="F47" s="868"/>
      <c r="G47" s="869" t="s">
        <v>52</v>
      </c>
    </row>
    <row r="48" spans="2:7" s="721" customFormat="1" ht="14.5" customHeight="1">
      <c r="B48" s="720">
        <v>43</v>
      </c>
      <c r="C48" s="727" t="s">
        <v>700</v>
      </c>
      <c r="D48" s="728" t="s">
        <v>923</v>
      </c>
      <c r="E48" s="728" t="s">
        <v>9</v>
      </c>
      <c r="F48" s="868"/>
      <c r="G48" s="869" t="s">
        <v>11</v>
      </c>
    </row>
    <row r="49" spans="2:7" s="721" customFormat="1" ht="14.5" customHeight="1">
      <c r="B49" s="720">
        <v>44</v>
      </c>
      <c r="C49" s="727" t="s">
        <v>701</v>
      </c>
      <c r="D49" s="728" t="s">
        <v>54</v>
      </c>
      <c r="E49" s="728" t="s">
        <v>9</v>
      </c>
      <c r="F49" s="868"/>
      <c r="G49" s="869" t="s">
        <v>52</v>
      </c>
    </row>
    <row r="50" spans="2:7" s="721" customFormat="1" ht="14.5" customHeight="1">
      <c r="B50" s="720">
        <v>45</v>
      </c>
      <c r="C50" s="727" t="s">
        <v>928</v>
      </c>
      <c r="D50" s="728" t="s">
        <v>362</v>
      </c>
      <c r="E50" s="728" t="s">
        <v>363</v>
      </c>
      <c r="F50" s="975" t="s">
        <v>364</v>
      </c>
      <c r="G50" s="976"/>
    </row>
    <row r="51" spans="2:7" s="721" customFormat="1" ht="14.5" customHeight="1">
      <c r="B51" s="720">
        <v>46</v>
      </c>
      <c r="C51" s="727" t="s">
        <v>690</v>
      </c>
      <c r="D51" s="728" t="s">
        <v>689</v>
      </c>
      <c r="E51" s="728" t="s">
        <v>9</v>
      </c>
      <c r="F51" s="868" t="s">
        <v>11</v>
      </c>
      <c r="G51" s="869"/>
    </row>
    <row r="52" spans="2:7" s="721" customFormat="1" ht="14.5" customHeight="1">
      <c r="B52" s="720">
        <v>47</v>
      </c>
      <c r="C52" s="727" t="s">
        <v>691</v>
      </c>
      <c r="D52" s="728" t="s">
        <v>692</v>
      </c>
      <c r="E52" s="728" t="s">
        <v>361</v>
      </c>
      <c r="F52" s="868" t="s">
        <v>11</v>
      </c>
      <c r="G52" s="869"/>
    </row>
    <row r="53" spans="2:7" s="721" customFormat="1" ht="14.5" customHeight="1">
      <c r="B53" s="720">
        <v>48</v>
      </c>
      <c r="C53" s="727" t="s">
        <v>693</v>
      </c>
      <c r="D53" s="728" t="s">
        <v>943</v>
      </c>
      <c r="E53" s="728" t="s">
        <v>9</v>
      </c>
      <c r="F53" s="868"/>
      <c r="G53" s="869" t="s">
        <v>11</v>
      </c>
    </row>
    <row r="54" spans="2:7" s="721" customFormat="1" ht="14.5" customHeight="1">
      <c r="B54" s="720">
        <v>49</v>
      </c>
      <c r="C54" s="727" t="s">
        <v>694</v>
      </c>
      <c r="D54" s="728" t="s">
        <v>944</v>
      </c>
      <c r="E54" s="728" t="s">
        <v>9</v>
      </c>
      <c r="F54" s="868"/>
      <c r="G54" s="869" t="s">
        <v>11</v>
      </c>
    </row>
    <row r="55" spans="2:7" s="721" customFormat="1" ht="14.5" customHeight="1">
      <c r="B55" s="720">
        <v>50</v>
      </c>
      <c r="C55" s="727" t="s">
        <v>706</v>
      </c>
      <c r="D55" s="728" t="s">
        <v>705</v>
      </c>
      <c r="E55" s="728" t="s">
        <v>361</v>
      </c>
      <c r="F55" s="868" t="s">
        <v>11</v>
      </c>
      <c r="G55" s="869"/>
    </row>
    <row r="56" spans="2:7" s="721" customFormat="1" ht="14.5" customHeight="1">
      <c r="B56" s="720">
        <v>51</v>
      </c>
      <c r="C56" s="727" t="s">
        <v>707</v>
      </c>
      <c r="D56" s="728" t="s">
        <v>708</v>
      </c>
      <c r="E56" s="728" t="s">
        <v>361</v>
      </c>
      <c r="F56" s="868" t="s">
        <v>11</v>
      </c>
      <c r="G56" s="869"/>
    </row>
    <row r="57" spans="2:7" s="721" customFormat="1" ht="14.5" customHeight="1">
      <c r="B57" s="720">
        <v>52</v>
      </c>
      <c r="C57" s="727" t="s">
        <v>709</v>
      </c>
      <c r="D57" s="728" t="s">
        <v>710</v>
      </c>
      <c r="E57" s="728" t="s">
        <v>9</v>
      </c>
      <c r="F57" s="729"/>
      <c r="G57" s="869" t="s">
        <v>11</v>
      </c>
    </row>
    <row r="58" spans="2:7" s="721" customFormat="1" ht="14.5" customHeight="1">
      <c r="B58" s="720">
        <v>53</v>
      </c>
      <c r="C58" s="727" t="s">
        <v>711</v>
      </c>
      <c r="D58" s="729" t="s">
        <v>712</v>
      </c>
      <c r="E58" s="728" t="s">
        <v>51</v>
      </c>
      <c r="F58" s="868" t="s">
        <v>11</v>
      </c>
      <c r="G58" s="730"/>
    </row>
    <row r="59" spans="2:7" s="721" customFormat="1" ht="14.5" customHeight="1">
      <c r="B59" s="720">
        <v>54</v>
      </c>
      <c r="C59" s="727" t="s">
        <v>713</v>
      </c>
      <c r="D59" s="728" t="s">
        <v>55</v>
      </c>
      <c r="E59" s="728" t="s">
        <v>9</v>
      </c>
      <c r="F59" s="868"/>
      <c r="G59" s="869" t="s">
        <v>52</v>
      </c>
    </row>
    <row r="60" spans="2:7" s="721" customFormat="1" ht="14.5" customHeight="1">
      <c r="B60" s="720">
        <v>55</v>
      </c>
      <c r="C60" s="727" t="s">
        <v>714</v>
      </c>
      <c r="D60" s="728" t="s">
        <v>798</v>
      </c>
      <c r="E60" s="728" t="s">
        <v>9</v>
      </c>
      <c r="F60" s="868"/>
      <c r="G60" s="869" t="s">
        <v>11</v>
      </c>
    </row>
    <row r="61" spans="2:7" s="721" customFormat="1" ht="14.5" customHeight="1">
      <c r="B61" s="720">
        <v>56</v>
      </c>
      <c r="C61" s="731" t="s">
        <v>799</v>
      </c>
      <c r="D61" s="732" t="s">
        <v>56</v>
      </c>
      <c r="E61" s="728" t="s">
        <v>9</v>
      </c>
      <c r="F61" s="868"/>
      <c r="G61" s="869" t="s">
        <v>11</v>
      </c>
    </row>
    <row r="62" spans="2:7" s="721" customFormat="1" ht="14.5" customHeight="1">
      <c r="B62" s="720">
        <v>57</v>
      </c>
      <c r="C62" s="727" t="s">
        <v>716</v>
      </c>
      <c r="D62" s="728" t="s">
        <v>715</v>
      </c>
      <c r="E62" s="728" t="s">
        <v>9</v>
      </c>
      <c r="F62" s="868" t="s">
        <v>11</v>
      </c>
      <c r="G62" s="869"/>
    </row>
    <row r="63" spans="2:7" s="721" customFormat="1" ht="14.5" customHeight="1">
      <c r="B63" s="720">
        <v>58</v>
      </c>
      <c r="C63" s="727" t="s">
        <v>717</v>
      </c>
      <c r="D63" s="728" t="s">
        <v>718</v>
      </c>
      <c r="E63" s="728" t="s">
        <v>361</v>
      </c>
      <c r="F63" s="868" t="s">
        <v>11</v>
      </c>
      <c r="G63" s="869"/>
    </row>
    <row r="64" spans="2:7" s="721" customFormat="1" ht="14.5" customHeight="1">
      <c r="B64" s="720">
        <v>59</v>
      </c>
      <c r="C64" s="727" t="s">
        <v>720</v>
      </c>
      <c r="D64" s="728" t="s">
        <v>721</v>
      </c>
      <c r="E64" s="728" t="s">
        <v>9</v>
      </c>
      <c r="F64" s="868"/>
      <c r="G64" s="869" t="s">
        <v>11</v>
      </c>
    </row>
    <row r="65" spans="2:7" s="721" customFormat="1" ht="14.5" customHeight="1">
      <c r="B65" s="720">
        <v>60</v>
      </c>
      <c r="C65" s="727" t="s">
        <v>719</v>
      </c>
      <c r="D65" s="728" t="s">
        <v>722</v>
      </c>
      <c r="E65" s="728" t="s">
        <v>361</v>
      </c>
      <c r="F65" s="868" t="s">
        <v>11</v>
      </c>
      <c r="G65" s="869"/>
    </row>
    <row r="66" spans="2:7" s="721" customFormat="1" ht="14.5" customHeight="1">
      <c r="B66" s="720">
        <v>61</v>
      </c>
      <c r="C66" s="727" t="s">
        <v>579</v>
      </c>
      <c r="D66" s="728" t="s">
        <v>870</v>
      </c>
      <c r="E66" s="728" t="s">
        <v>9</v>
      </c>
      <c r="F66" s="868"/>
      <c r="G66" s="869" t="s">
        <v>11</v>
      </c>
    </row>
    <row r="67" spans="2:7" s="721" customFormat="1" ht="14.5" customHeight="1">
      <c r="B67" s="720">
        <v>62</v>
      </c>
      <c r="C67" s="727" t="s">
        <v>723</v>
      </c>
      <c r="D67" s="848" t="s">
        <v>871</v>
      </c>
      <c r="E67" s="728" t="s">
        <v>9</v>
      </c>
      <c r="F67" s="868"/>
      <c r="G67" s="869" t="s">
        <v>11</v>
      </c>
    </row>
    <row r="68" spans="2:7" s="721" customFormat="1" ht="14.5" customHeight="1">
      <c r="B68" s="720">
        <v>63</v>
      </c>
      <c r="C68" s="727" t="s">
        <v>724</v>
      </c>
      <c r="D68" s="728" t="s">
        <v>725</v>
      </c>
      <c r="E68" s="728" t="s">
        <v>361</v>
      </c>
      <c r="F68" s="868" t="s">
        <v>11</v>
      </c>
      <c r="G68" s="869"/>
    </row>
    <row r="69" spans="2:7" s="721" customFormat="1" ht="14.5" customHeight="1">
      <c r="B69" s="720">
        <v>64</v>
      </c>
      <c r="C69" s="727" t="s">
        <v>873</v>
      </c>
      <c r="D69" s="728" t="s">
        <v>893</v>
      </c>
      <c r="E69" s="728" t="s">
        <v>9</v>
      </c>
      <c r="F69" s="868"/>
      <c r="G69" s="869" t="s">
        <v>11</v>
      </c>
    </row>
    <row r="70" spans="2:7" s="721" customFormat="1" ht="14.5" customHeight="1">
      <c r="B70" s="720">
        <v>65</v>
      </c>
      <c r="C70" s="727" t="s">
        <v>726</v>
      </c>
      <c r="D70" s="728" t="s">
        <v>727</v>
      </c>
      <c r="E70" s="728" t="s">
        <v>9</v>
      </c>
      <c r="F70" s="868" t="s">
        <v>11</v>
      </c>
      <c r="G70" s="869"/>
    </row>
    <row r="71" spans="2:7" s="721" customFormat="1" ht="14.5" customHeight="1">
      <c r="B71" s="720">
        <v>66</v>
      </c>
      <c r="C71" s="727" t="s">
        <v>729</v>
      </c>
      <c r="D71" s="728" t="s">
        <v>733</v>
      </c>
      <c r="E71" s="728" t="s">
        <v>744</v>
      </c>
      <c r="F71" s="868" t="s">
        <v>11</v>
      </c>
      <c r="G71" s="869"/>
    </row>
    <row r="72" spans="2:7" s="721" customFormat="1" ht="14.5" customHeight="1">
      <c r="B72" s="720">
        <v>67</v>
      </c>
      <c r="C72" s="727" t="s">
        <v>730</v>
      </c>
      <c r="D72" s="728" t="s">
        <v>734</v>
      </c>
      <c r="E72" s="728" t="s">
        <v>743</v>
      </c>
      <c r="F72" s="868" t="s">
        <v>11</v>
      </c>
      <c r="G72" s="869"/>
    </row>
    <row r="73" spans="2:7" s="721" customFormat="1" ht="14.5" customHeight="1">
      <c r="B73" s="720">
        <v>68</v>
      </c>
      <c r="C73" s="727" t="s">
        <v>731</v>
      </c>
      <c r="D73" s="728" t="s">
        <v>735</v>
      </c>
      <c r="E73" s="728" t="s">
        <v>361</v>
      </c>
      <c r="F73" s="868" t="s">
        <v>11</v>
      </c>
      <c r="G73" s="869"/>
    </row>
    <row r="74" spans="2:7" s="721" customFormat="1" ht="14.5" customHeight="1">
      <c r="B74" s="720">
        <v>69</v>
      </c>
      <c r="C74" s="727" t="s">
        <v>732</v>
      </c>
      <c r="D74" s="728" t="s">
        <v>942</v>
      </c>
      <c r="E74" s="728" t="s">
        <v>51</v>
      </c>
      <c r="F74" s="868" t="s">
        <v>11</v>
      </c>
      <c r="G74" s="869"/>
    </row>
    <row r="75" spans="2:7" s="721" customFormat="1" ht="14.5" customHeight="1">
      <c r="B75" s="720">
        <v>70</v>
      </c>
      <c r="C75" s="727" t="s">
        <v>728</v>
      </c>
      <c r="D75" s="728" t="s">
        <v>736</v>
      </c>
      <c r="E75" s="728" t="s">
        <v>9</v>
      </c>
      <c r="F75" s="868" t="s">
        <v>11</v>
      </c>
      <c r="G75" s="869"/>
    </row>
    <row r="76" spans="2:7" s="721" customFormat="1" ht="14.5" customHeight="1">
      <c r="B76" s="720">
        <v>71</v>
      </c>
      <c r="C76" s="727" t="s">
        <v>737</v>
      </c>
      <c r="D76" s="728" t="s">
        <v>739</v>
      </c>
      <c r="E76" s="728" t="s">
        <v>361</v>
      </c>
      <c r="F76" s="868" t="s">
        <v>11</v>
      </c>
      <c r="G76" s="869"/>
    </row>
    <row r="77" spans="2:7" s="721" customFormat="1" ht="14.5" customHeight="1">
      <c r="B77" s="720">
        <v>72</v>
      </c>
      <c r="C77" s="727" t="s">
        <v>738</v>
      </c>
      <c r="D77" s="728" t="s">
        <v>740</v>
      </c>
      <c r="E77" s="728" t="s">
        <v>361</v>
      </c>
      <c r="F77" s="868" t="s">
        <v>11</v>
      </c>
      <c r="G77" s="869"/>
    </row>
    <row r="78" spans="2:7" s="721" customFormat="1" ht="14.5" customHeight="1">
      <c r="B78" s="720">
        <v>73</v>
      </c>
      <c r="C78" s="727" t="s">
        <v>741</v>
      </c>
      <c r="D78" s="728" t="s">
        <v>305</v>
      </c>
      <c r="E78" s="728" t="s">
        <v>9</v>
      </c>
      <c r="F78" s="868" t="s">
        <v>52</v>
      </c>
      <c r="G78" s="869"/>
    </row>
    <row r="79" spans="2:7" s="721" customFormat="1" ht="14.5" customHeight="1">
      <c r="B79" s="967">
        <v>74</v>
      </c>
      <c r="C79" s="968" t="s">
        <v>954</v>
      </c>
      <c r="D79" s="969" t="s">
        <v>955</v>
      </c>
      <c r="E79" s="728" t="s">
        <v>9</v>
      </c>
      <c r="F79" s="868" t="s">
        <v>11</v>
      </c>
      <c r="G79" s="970"/>
    </row>
    <row r="80" spans="2:7" s="721" customFormat="1" ht="14.5" customHeight="1" thickBot="1">
      <c r="B80" s="722">
        <v>75</v>
      </c>
      <c r="C80" s="733" t="s">
        <v>742</v>
      </c>
      <c r="D80" s="734" t="s">
        <v>57</v>
      </c>
      <c r="E80" s="734" t="s">
        <v>9</v>
      </c>
      <c r="F80" s="735" t="s">
        <v>52</v>
      </c>
      <c r="G80" s="736"/>
    </row>
    <row r="81" spans="2:2" ht="15.65" customHeight="1">
      <c r="B81" s="721" t="s">
        <v>58</v>
      </c>
    </row>
  </sheetData>
  <mergeCells count="6">
    <mergeCell ref="F50:G50"/>
    <mergeCell ref="F4:G4"/>
    <mergeCell ref="B4:B5"/>
    <mergeCell ref="C4:C5"/>
    <mergeCell ref="D4:D5"/>
    <mergeCell ref="E4:E5"/>
  </mergeCells>
  <phoneticPr fontId="26"/>
  <printOptions horizontalCentered="1"/>
  <pageMargins left="0.59055118110236227" right="0.59055118110236227" top="0.78740157480314965" bottom="0.39370078740157483" header="0.31496062992125984" footer="0.31496062992125984"/>
  <pageSetup paperSize="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W128"/>
  <sheetViews>
    <sheetView view="pageBreakPreview" topLeftCell="A28" zoomScale="85" zoomScaleNormal="100" zoomScaleSheetLayoutView="85" workbookViewId="0">
      <selection activeCell="AA24" sqref="AA24"/>
    </sheetView>
  </sheetViews>
  <sheetFormatPr defaultRowHeight="13"/>
  <cols>
    <col min="1" max="1" width="5.26953125" customWidth="1"/>
    <col min="2" max="2" width="13.90625" customWidth="1"/>
    <col min="3" max="3" width="6.08984375" customWidth="1"/>
    <col min="4" max="4" width="33.453125" customWidth="1"/>
    <col min="6" max="6" width="6" customWidth="1"/>
    <col min="7" max="10" width="5" customWidth="1"/>
    <col min="11" max="11" width="6.08984375" customWidth="1"/>
    <col min="12" max="21" width="16.26953125" customWidth="1"/>
    <col min="22" max="22" width="45.6328125" customWidth="1"/>
  </cols>
  <sheetData>
    <row r="1" spans="2:23" ht="22" customHeight="1">
      <c r="B1" s="125" t="s">
        <v>568</v>
      </c>
      <c r="C1" s="40"/>
      <c r="D1" s="40"/>
      <c r="E1" s="40"/>
      <c r="F1" s="40"/>
      <c r="G1" s="40"/>
      <c r="H1" s="40"/>
      <c r="I1" s="40"/>
      <c r="J1" s="40"/>
      <c r="K1" s="40"/>
      <c r="L1" s="40"/>
      <c r="M1" s="40"/>
      <c r="N1" s="40"/>
      <c r="O1" s="40"/>
      <c r="P1" s="40"/>
      <c r="Q1" s="40"/>
      <c r="R1" s="40"/>
      <c r="S1" s="40"/>
      <c r="T1" s="40"/>
      <c r="U1" s="40"/>
      <c r="V1" s="40"/>
      <c r="W1" s="40"/>
    </row>
    <row r="2" spans="2:23" ht="22" customHeight="1">
      <c r="B2" s="1292" t="s">
        <v>949</v>
      </c>
      <c r="C2" s="1292"/>
      <c r="D2" s="1292"/>
      <c r="E2" s="1292"/>
      <c r="F2" s="1292"/>
      <c r="G2" s="1292"/>
      <c r="H2" s="1292"/>
      <c r="I2" s="1292"/>
      <c r="J2" s="1292"/>
      <c r="K2" s="1292"/>
      <c r="L2" s="1292"/>
      <c r="M2" s="1292"/>
      <c r="N2" s="1292"/>
      <c r="O2" s="1292"/>
      <c r="P2" s="1292"/>
      <c r="Q2" s="1292"/>
      <c r="R2" s="1292"/>
      <c r="S2" s="1292"/>
      <c r="T2" s="1292"/>
      <c r="U2" s="1292"/>
      <c r="V2" s="1292"/>
      <c r="W2" s="122"/>
    </row>
    <row r="3" spans="2:23" ht="13.5" thickBot="1">
      <c r="B3" s="42"/>
      <c r="C3" s="42"/>
      <c r="D3" s="42"/>
      <c r="E3" s="42"/>
      <c r="F3" s="42"/>
      <c r="G3" s="42"/>
      <c r="H3" s="42"/>
      <c r="I3" s="42"/>
      <c r="J3" s="42"/>
      <c r="K3" s="42"/>
      <c r="L3" s="42"/>
      <c r="M3" s="42"/>
      <c r="N3" s="42"/>
      <c r="O3" s="42"/>
      <c r="P3" s="42"/>
      <c r="Q3" s="42"/>
      <c r="R3" s="42"/>
      <c r="S3" s="42"/>
      <c r="T3" s="42"/>
      <c r="U3" s="41"/>
      <c r="V3" s="42"/>
      <c r="W3" s="40"/>
    </row>
    <row r="4" spans="2:23" ht="18" customHeight="1">
      <c r="B4" s="1229" t="s">
        <v>428</v>
      </c>
      <c r="C4" s="1421" t="s">
        <v>429</v>
      </c>
      <c r="D4" s="1424" t="s">
        <v>430</v>
      </c>
      <c r="E4" s="1427" t="s">
        <v>431</v>
      </c>
      <c r="F4" s="1430" t="s">
        <v>432</v>
      </c>
      <c r="G4" s="1433" t="s">
        <v>517</v>
      </c>
      <c r="H4" s="1439" t="s">
        <v>433</v>
      </c>
      <c r="I4" s="1443"/>
      <c r="J4" s="1445"/>
      <c r="K4" s="1439" t="s">
        <v>448</v>
      </c>
      <c r="L4" s="1451" t="s">
        <v>457</v>
      </c>
      <c r="M4" s="1452"/>
      <c r="N4" s="1452"/>
      <c r="O4" s="1452"/>
      <c r="P4" s="1452"/>
      <c r="Q4" s="1452"/>
      <c r="R4" s="1452"/>
      <c r="S4" s="1452"/>
      <c r="T4" s="1452"/>
      <c r="U4" s="1453"/>
      <c r="V4" s="1436" t="s">
        <v>435</v>
      </c>
      <c r="W4" s="42"/>
    </row>
    <row r="5" spans="2:23" ht="18" customHeight="1">
      <c r="B5" s="1420"/>
      <c r="C5" s="1422"/>
      <c r="D5" s="1425"/>
      <c r="E5" s="1428"/>
      <c r="F5" s="1431"/>
      <c r="G5" s="1434"/>
      <c r="H5" s="1446"/>
      <c r="I5" s="1447"/>
      <c r="J5" s="1448"/>
      <c r="K5" s="1440"/>
      <c r="L5" s="372" t="s">
        <v>531</v>
      </c>
      <c r="M5" s="370" t="s">
        <v>532</v>
      </c>
      <c r="N5" s="370" t="s">
        <v>533</v>
      </c>
      <c r="O5" s="370" t="s">
        <v>534</v>
      </c>
      <c r="P5" s="370" t="s">
        <v>535</v>
      </c>
      <c r="Q5" s="370" t="s">
        <v>536</v>
      </c>
      <c r="R5" s="370" t="s">
        <v>537</v>
      </c>
      <c r="S5" s="370" t="s">
        <v>538</v>
      </c>
      <c r="T5" s="370" t="s">
        <v>950</v>
      </c>
      <c r="U5" s="404" t="s">
        <v>951</v>
      </c>
      <c r="V5" s="1437"/>
      <c r="W5" s="42"/>
    </row>
    <row r="6" spans="2:23" ht="18" customHeight="1" thickBot="1">
      <c r="B6" s="1230"/>
      <c r="C6" s="1423"/>
      <c r="D6" s="1426"/>
      <c r="E6" s="1429"/>
      <c r="F6" s="1432"/>
      <c r="G6" s="1435"/>
      <c r="H6" s="368" t="s">
        <v>454</v>
      </c>
      <c r="I6" s="368" t="s">
        <v>455</v>
      </c>
      <c r="J6" s="368" t="s">
        <v>456</v>
      </c>
      <c r="K6" s="1441"/>
      <c r="L6" s="373" t="s">
        <v>540</v>
      </c>
      <c r="M6" s="371" t="s">
        <v>541</v>
      </c>
      <c r="N6" s="371" t="s">
        <v>542</v>
      </c>
      <c r="O6" s="371" t="s">
        <v>543</v>
      </c>
      <c r="P6" s="371" t="s">
        <v>544</v>
      </c>
      <c r="Q6" s="371" t="s">
        <v>545</v>
      </c>
      <c r="R6" s="371" t="s">
        <v>546</v>
      </c>
      <c r="S6" s="371" t="s">
        <v>547</v>
      </c>
      <c r="T6" s="371" t="s">
        <v>952</v>
      </c>
      <c r="U6" s="405" t="s">
        <v>953</v>
      </c>
      <c r="V6" s="1438"/>
      <c r="W6" s="42"/>
    </row>
    <row r="7" spans="2:23" ht="18" customHeight="1" thickTop="1">
      <c r="B7" s="1454" t="s">
        <v>528</v>
      </c>
      <c r="C7" s="1455"/>
      <c r="D7" s="1455"/>
      <c r="E7" s="1455"/>
      <c r="F7" s="1455"/>
      <c r="G7" s="1455"/>
      <c r="H7" s="1455"/>
      <c r="I7" s="1455"/>
      <c r="J7" s="1455"/>
      <c r="K7" s="1455"/>
      <c r="L7" s="1455"/>
      <c r="M7" s="1455"/>
      <c r="N7" s="1455"/>
      <c r="O7" s="1455"/>
      <c r="P7" s="1455"/>
      <c r="Q7" s="1455"/>
      <c r="R7" s="1455"/>
      <c r="S7" s="1455"/>
      <c r="T7" s="1455"/>
      <c r="U7" s="1455"/>
      <c r="V7" s="1456"/>
      <c r="W7" s="42"/>
    </row>
    <row r="8" spans="2:23" ht="18" customHeight="1">
      <c r="B8" s="1401" t="s">
        <v>509</v>
      </c>
      <c r="C8" s="357"/>
      <c r="D8" s="358"/>
      <c r="E8" s="359"/>
      <c r="F8" s="359"/>
      <c r="G8" s="359"/>
      <c r="H8" s="359"/>
      <c r="I8" s="359"/>
      <c r="J8" s="359"/>
      <c r="K8" s="377"/>
      <c r="L8" s="379"/>
      <c r="M8" s="360"/>
      <c r="N8" s="360"/>
      <c r="O8" s="360"/>
      <c r="P8" s="360"/>
      <c r="Q8" s="360"/>
      <c r="R8" s="360"/>
      <c r="S8" s="360"/>
      <c r="T8" s="361"/>
      <c r="U8" s="361"/>
      <c r="V8" s="576"/>
      <c r="W8" s="40"/>
    </row>
    <row r="9" spans="2:23" ht="18" customHeight="1">
      <c r="B9" s="1407"/>
      <c r="C9" s="347"/>
      <c r="D9" s="348"/>
      <c r="E9" s="349"/>
      <c r="F9" s="349"/>
      <c r="G9" s="349"/>
      <c r="H9" s="349"/>
      <c r="I9" s="349"/>
      <c r="J9" s="349"/>
      <c r="K9" s="375"/>
      <c r="L9" s="380"/>
      <c r="M9" s="350"/>
      <c r="N9" s="350"/>
      <c r="O9" s="350"/>
      <c r="P9" s="350"/>
      <c r="Q9" s="350"/>
      <c r="R9" s="350"/>
      <c r="S9" s="350"/>
      <c r="T9" s="351"/>
      <c r="U9" s="351"/>
      <c r="V9" s="577"/>
      <c r="W9" s="40"/>
    </row>
    <row r="10" spans="2:23" ht="18" customHeight="1">
      <c r="B10" s="1407"/>
      <c r="C10" s="347"/>
      <c r="D10" s="348"/>
      <c r="E10" s="349"/>
      <c r="F10" s="349"/>
      <c r="G10" s="349"/>
      <c r="H10" s="349"/>
      <c r="I10" s="349"/>
      <c r="J10" s="349"/>
      <c r="K10" s="375"/>
      <c r="L10" s="380"/>
      <c r="M10" s="350"/>
      <c r="N10" s="350"/>
      <c r="O10" s="350"/>
      <c r="P10" s="350"/>
      <c r="Q10" s="350"/>
      <c r="R10" s="350"/>
      <c r="S10" s="350"/>
      <c r="T10" s="351"/>
      <c r="U10" s="351"/>
      <c r="V10" s="577"/>
      <c r="W10" s="40"/>
    </row>
    <row r="11" spans="2:23" ht="18" customHeight="1">
      <c r="B11" s="1408"/>
      <c r="C11" s="352"/>
      <c r="D11" s="353"/>
      <c r="E11" s="354"/>
      <c r="F11" s="354"/>
      <c r="G11" s="354"/>
      <c r="H11" s="354"/>
      <c r="I11" s="354"/>
      <c r="J11" s="354"/>
      <c r="K11" s="376"/>
      <c r="L11" s="381"/>
      <c r="M11" s="355"/>
      <c r="N11" s="355"/>
      <c r="O11" s="355"/>
      <c r="P11" s="355"/>
      <c r="Q11" s="355"/>
      <c r="R11" s="355"/>
      <c r="S11" s="355"/>
      <c r="T11" s="356"/>
      <c r="U11" s="356"/>
      <c r="V11" s="578"/>
      <c r="W11" s="40"/>
    </row>
    <row r="12" spans="2:23" ht="18" customHeight="1">
      <c r="B12" s="1401" t="s">
        <v>510</v>
      </c>
      <c r="C12" s="357"/>
      <c r="D12" s="358"/>
      <c r="E12" s="359"/>
      <c r="F12" s="359"/>
      <c r="G12" s="359"/>
      <c r="H12" s="359"/>
      <c r="I12" s="359"/>
      <c r="J12" s="359"/>
      <c r="K12" s="377"/>
      <c r="L12" s="379"/>
      <c r="M12" s="360"/>
      <c r="N12" s="360"/>
      <c r="O12" s="360"/>
      <c r="P12" s="360"/>
      <c r="Q12" s="360"/>
      <c r="R12" s="360"/>
      <c r="S12" s="360"/>
      <c r="T12" s="361"/>
      <c r="U12" s="361"/>
      <c r="V12" s="576"/>
      <c r="W12" s="40"/>
    </row>
    <row r="13" spans="2:23" ht="18" customHeight="1">
      <c r="B13" s="1402"/>
      <c r="C13" s="347"/>
      <c r="D13" s="348"/>
      <c r="E13" s="349"/>
      <c r="F13" s="349"/>
      <c r="G13" s="349"/>
      <c r="H13" s="349"/>
      <c r="I13" s="349"/>
      <c r="J13" s="349"/>
      <c r="K13" s="375"/>
      <c r="L13" s="380"/>
      <c r="M13" s="350"/>
      <c r="N13" s="350"/>
      <c r="O13" s="350"/>
      <c r="P13" s="350"/>
      <c r="Q13" s="350"/>
      <c r="R13" s="350"/>
      <c r="S13" s="350"/>
      <c r="T13" s="351"/>
      <c r="U13" s="351"/>
      <c r="V13" s="577"/>
      <c r="W13" s="40"/>
    </row>
    <row r="14" spans="2:23" ht="18" customHeight="1">
      <c r="B14" s="1402"/>
      <c r="C14" s="347"/>
      <c r="D14" s="348"/>
      <c r="E14" s="349"/>
      <c r="F14" s="349"/>
      <c r="G14" s="349"/>
      <c r="H14" s="349"/>
      <c r="I14" s="349"/>
      <c r="J14" s="349"/>
      <c r="K14" s="375"/>
      <c r="L14" s="380"/>
      <c r="M14" s="350"/>
      <c r="N14" s="350"/>
      <c r="O14" s="350"/>
      <c r="P14" s="350"/>
      <c r="Q14" s="350"/>
      <c r="R14" s="350"/>
      <c r="S14" s="350"/>
      <c r="T14" s="351"/>
      <c r="U14" s="351"/>
      <c r="V14" s="577"/>
      <c r="W14" s="40"/>
    </row>
    <row r="15" spans="2:23" ht="18" customHeight="1">
      <c r="B15" s="1403"/>
      <c r="C15" s="362"/>
      <c r="D15" s="363"/>
      <c r="E15" s="364"/>
      <c r="F15" s="364"/>
      <c r="G15" s="364"/>
      <c r="H15" s="364"/>
      <c r="I15" s="364"/>
      <c r="J15" s="364"/>
      <c r="K15" s="378"/>
      <c r="L15" s="382"/>
      <c r="M15" s="365"/>
      <c r="N15" s="365"/>
      <c r="O15" s="365"/>
      <c r="P15" s="365"/>
      <c r="Q15" s="365"/>
      <c r="R15" s="365"/>
      <c r="S15" s="365"/>
      <c r="T15" s="366"/>
      <c r="U15" s="366"/>
      <c r="V15" s="579"/>
      <c r="W15" s="40"/>
    </row>
    <row r="16" spans="2:23" ht="18" customHeight="1">
      <c r="B16" s="1401" t="s">
        <v>513</v>
      </c>
      <c r="C16" s="357"/>
      <c r="D16" s="358"/>
      <c r="E16" s="359"/>
      <c r="F16" s="359"/>
      <c r="G16" s="359"/>
      <c r="H16" s="359"/>
      <c r="I16" s="359"/>
      <c r="J16" s="359"/>
      <c r="K16" s="377"/>
      <c r="L16" s="379"/>
      <c r="M16" s="360"/>
      <c r="N16" s="360"/>
      <c r="O16" s="360"/>
      <c r="P16" s="360"/>
      <c r="Q16" s="360"/>
      <c r="R16" s="360"/>
      <c r="S16" s="360"/>
      <c r="T16" s="361"/>
      <c r="U16" s="361"/>
      <c r="V16" s="576"/>
      <c r="W16" s="40"/>
    </row>
    <row r="17" spans="2:23" ht="18" customHeight="1">
      <c r="B17" s="1402"/>
      <c r="C17" s="347"/>
      <c r="D17" s="348"/>
      <c r="E17" s="349"/>
      <c r="F17" s="349"/>
      <c r="G17" s="349"/>
      <c r="H17" s="349"/>
      <c r="I17" s="349"/>
      <c r="J17" s="349"/>
      <c r="K17" s="375"/>
      <c r="L17" s="380"/>
      <c r="M17" s="350"/>
      <c r="N17" s="350"/>
      <c r="O17" s="350"/>
      <c r="P17" s="350"/>
      <c r="Q17" s="350"/>
      <c r="R17" s="350"/>
      <c r="S17" s="350"/>
      <c r="T17" s="351"/>
      <c r="U17" s="351"/>
      <c r="V17" s="577"/>
      <c r="W17" s="40"/>
    </row>
    <row r="18" spans="2:23" ht="18" customHeight="1">
      <c r="B18" s="1402"/>
      <c r="C18" s="347"/>
      <c r="D18" s="348"/>
      <c r="E18" s="349"/>
      <c r="F18" s="349"/>
      <c r="G18" s="349"/>
      <c r="H18" s="349"/>
      <c r="I18" s="349"/>
      <c r="J18" s="349"/>
      <c r="K18" s="375"/>
      <c r="L18" s="380"/>
      <c r="M18" s="350"/>
      <c r="N18" s="350"/>
      <c r="O18" s="350"/>
      <c r="P18" s="350"/>
      <c r="Q18" s="350"/>
      <c r="R18" s="350"/>
      <c r="S18" s="350"/>
      <c r="T18" s="351"/>
      <c r="U18" s="351"/>
      <c r="V18" s="577"/>
      <c r="W18" s="40"/>
    </row>
    <row r="19" spans="2:23" ht="18" customHeight="1">
      <c r="B19" s="1403"/>
      <c r="C19" s="352"/>
      <c r="D19" s="353"/>
      <c r="E19" s="354"/>
      <c r="F19" s="354"/>
      <c r="G19" s="354"/>
      <c r="H19" s="354"/>
      <c r="I19" s="354"/>
      <c r="J19" s="354"/>
      <c r="K19" s="376"/>
      <c r="L19" s="381"/>
      <c r="M19" s="355"/>
      <c r="N19" s="355"/>
      <c r="O19" s="355"/>
      <c r="P19" s="355"/>
      <c r="Q19" s="355"/>
      <c r="R19" s="355"/>
      <c r="S19" s="355"/>
      <c r="T19" s="356"/>
      <c r="U19" s="356"/>
      <c r="V19" s="578"/>
      <c r="W19" s="40"/>
    </row>
    <row r="20" spans="2:23" ht="18" customHeight="1">
      <c r="B20" s="1401" t="s">
        <v>449</v>
      </c>
      <c r="C20" s="357"/>
      <c r="D20" s="358"/>
      <c r="E20" s="359"/>
      <c r="F20" s="359"/>
      <c r="G20" s="359"/>
      <c r="H20" s="359"/>
      <c r="I20" s="359"/>
      <c r="J20" s="359"/>
      <c r="K20" s="377"/>
      <c r="L20" s="379"/>
      <c r="M20" s="360"/>
      <c r="N20" s="360"/>
      <c r="O20" s="360"/>
      <c r="P20" s="360"/>
      <c r="Q20" s="360"/>
      <c r="R20" s="360"/>
      <c r="S20" s="360"/>
      <c r="T20" s="361"/>
      <c r="U20" s="361"/>
      <c r="V20" s="576"/>
      <c r="W20" s="40"/>
    </row>
    <row r="21" spans="2:23" ht="18" customHeight="1">
      <c r="B21" s="1402"/>
      <c r="C21" s="347"/>
      <c r="D21" s="348"/>
      <c r="E21" s="349"/>
      <c r="F21" s="349"/>
      <c r="G21" s="349"/>
      <c r="H21" s="349"/>
      <c r="I21" s="349"/>
      <c r="J21" s="349"/>
      <c r="K21" s="375"/>
      <c r="L21" s="380"/>
      <c r="M21" s="350"/>
      <c r="N21" s="350"/>
      <c r="O21" s="350"/>
      <c r="P21" s="350"/>
      <c r="Q21" s="350"/>
      <c r="R21" s="350"/>
      <c r="S21" s="350"/>
      <c r="T21" s="351"/>
      <c r="U21" s="351"/>
      <c r="V21" s="577"/>
      <c r="W21" s="40"/>
    </row>
    <row r="22" spans="2:23" ht="18" customHeight="1">
      <c r="B22" s="1402"/>
      <c r="C22" s="347"/>
      <c r="D22" s="348"/>
      <c r="E22" s="349"/>
      <c r="F22" s="349"/>
      <c r="G22" s="349"/>
      <c r="H22" s="349"/>
      <c r="I22" s="349"/>
      <c r="J22" s="349"/>
      <c r="K22" s="375"/>
      <c r="L22" s="380"/>
      <c r="M22" s="350"/>
      <c r="N22" s="350"/>
      <c r="O22" s="350"/>
      <c r="P22" s="350"/>
      <c r="Q22" s="350"/>
      <c r="R22" s="350"/>
      <c r="S22" s="350"/>
      <c r="T22" s="351"/>
      <c r="U22" s="351"/>
      <c r="V22" s="577"/>
      <c r="W22" s="40"/>
    </row>
    <row r="23" spans="2:23" ht="18" customHeight="1">
      <c r="B23" s="1403"/>
      <c r="C23" s="352"/>
      <c r="D23" s="353"/>
      <c r="E23" s="354"/>
      <c r="F23" s="354"/>
      <c r="G23" s="354"/>
      <c r="H23" s="354"/>
      <c r="I23" s="354"/>
      <c r="J23" s="354"/>
      <c r="K23" s="376"/>
      <c r="L23" s="381"/>
      <c r="M23" s="355"/>
      <c r="N23" s="355"/>
      <c r="O23" s="355"/>
      <c r="P23" s="355"/>
      <c r="Q23" s="355"/>
      <c r="R23" s="355"/>
      <c r="S23" s="355"/>
      <c r="T23" s="356"/>
      <c r="U23" s="356"/>
      <c r="V23" s="578"/>
      <c r="W23" s="40"/>
    </row>
    <row r="24" spans="2:23" ht="18" customHeight="1">
      <c r="B24" s="1401" t="s">
        <v>512</v>
      </c>
      <c r="C24" s="357"/>
      <c r="D24" s="358"/>
      <c r="E24" s="359"/>
      <c r="F24" s="359"/>
      <c r="G24" s="359"/>
      <c r="H24" s="359"/>
      <c r="I24" s="359"/>
      <c r="J24" s="359"/>
      <c r="K24" s="377"/>
      <c r="L24" s="379"/>
      <c r="M24" s="360"/>
      <c r="N24" s="360"/>
      <c r="O24" s="360"/>
      <c r="P24" s="360"/>
      <c r="Q24" s="360"/>
      <c r="R24" s="360"/>
      <c r="S24" s="360"/>
      <c r="T24" s="361"/>
      <c r="U24" s="361"/>
      <c r="V24" s="576"/>
      <c r="W24" s="40"/>
    </row>
    <row r="25" spans="2:23" ht="18" customHeight="1">
      <c r="B25" s="1402"/>
      <c r="C25" s="347"/>
      <c r="D25" s="348"/>
      <c r="E25" s="349"/>
      <c r="F25" s="349"/>
      <c r="G25" s="349"/>
      <c r="H25" s="349"/>
      <c r="I25" s="349"/>
      <c r="J25" s="349"/>
      <c r="K25" s="375"/>
      <c r="L25" s="380"/>
      <c r="M25" s="350"/>
      <c r="N25" s="350"/>
      <c r="O25" s="350"/>
      <c r="P25" s="350"/>
      <c r="Q25" s="350"/>
      <c r="R25" s="350"/>
      <c r="S25" s="350"/>
      <c r="T25" s="351"/>
      <c r="U25" s="351"/>
      <c r="V25" s="577"/>
      <c r="W25" s="40"/>
    </row>
    <row r="26" spans="2:23" ht="18" customHeight="1">
      <c r="B26" s="1402"/>
      <c r="C26" s="347"/>
      <c r="D26" s="348"/>
      <c r="E26" s="349"/>
      <c r="F26" s="349"/>
      <c r="G26" s="349"/>
      <c r="H26" s="349"/>
      <c r="I26" s="349"/>
      <c r="J26" s="349"/>
      <c r="K26" s="375"/>
      <c r="L26" s="380"/>
      <c r="M26" s="350"/>
      <c r="N26" s="350"/>
      <c r="O26" s="350"/>
      <c r="P26" s="350"/>
      <c r="Q26" s="350"/>
      <c r="R26" s="350"/>
      <c r="S26" s="350"/>
      <c r="T26" s="351"/>
      <c r="U26" s="351"/>
      <c r="V26" s="577"/>
      <c r="W26" s="40"/>
    </row>
    <row r="27" spans="2:23" ht="18" customHeight="1">
      <c r="B27" s="1403"/>
      <c r="C27" s="362"/>
      <c r="D27" s="363"/>
      <c r="E27" s="364"/>
      <c r="F27" s="364"/>
      <c r="G27" s="364"/>
      <c r="H27" s="364"/>
      <c r="I27" s="364"/>
      <c r="J27" s="364"/>
      <c r="K27" s="378"/>
      <c r="L27" s="382"/>
      <c r="M27" s="365"/>
      <c r="N27" s="365"/>
      <c r="O27" s="365"/>
      <c r="P27" s="365"/>
      <c r="Q27" s="365"/>
      <c r="R27" s="365"/>
      <c r="S27" s="365"/>
      <c r="T27" s="366"/>
      <c r="U27" s="366"/>
      <c r="V27" s="579"/>
      <c r="W27" s="40"/>
    </row>
    <row r="28" spans="2:23" ht="18" customHeight="1">
      <c r="B28" s="1401" t="s">
        <v>440</v>
      </c>
      <c r="C28" s="357"/>
      <c r="D28" s="358"/>
      <c r="E28" s="359"/>
      <c r="F28" s="359"/>
      <c r="G28" s="359"/>
      <c r="H28" s="359"/>
      <c r="I28" s="359"/>
      <c r="J28" s="359"/>
      <c r="K28" s="377"/>
      <c r="L28" s="379"/>
      <c r="M28" s="360"/>
      <c r="N28" s="360"/>
      <c r="O28" s="360"/>
      <c r="P28" s="360"/>
      <c r="Q28" s="360"/>
      <c r="R28" s="360"/>
      <c r="S28" s="360"/>
      <c r="T28" s="361"/>
      <c r="U28" s="361"/>
      <c r="V28" s="576"/>
      <c r="W28" s="40"/>
    </row>
    <row r="29" spans="2:23" ht="18" customHeight="1">
      <c r="B29" s="1402"/>
      <c r="C29" s="347"/>
      <c r="D29" s="348"/>
      <c r="E29" s="349"/>
      <c r="F29" s="349"/>
      <c r="G29" s="349"/>
      <c r="H29" s="349"/>
      <c r="I29" s="349"/>
      <c r="J29" s="349"/>
      <c r="K29" s="375"/>
      <c r="L29" s="380"/>
      <c r="M29" s="350"/>
      <c r="N29" s="350"/>
      <c r="O29" s="350"/>
      <c r="P29" s="350"/>
      <c r="Q29" s="350"/>
      <c r="R29" s="350"/>
      <c r="S29" s="350"/>
      <c r="T29" s="351"/>
      <c r="U29" s="351"/>
      <c r="V29" s="577"/>
      <c r="W29" s="40"/>
    </row>
    <row r="30" spans="2:23" ht="18" customHeight="1">
      <c r="B30" s="1402"/>
      <c r="C30" s="347"/>
      <c r="D30" s="348"/>
      <c r="E30" s="349"/>
      <c r="F30" s="349"/>
      <c r="G30" s="349"/>
      <c r="H30" s="349"/>
      <c r="I30" s="349"/>
      <c r="J30" s="349"/>
      <c r="K30" s="375"/>
      <c r="L30" s="380"/>
      <c r="M30" s="350"/>
      <c r="N30" s="350"/>
      <c r="O30" s="350"/>
      <c r="P30" s="350"/>
      <c r="Q30" s="350"/>
      <c r="R30" s="350"/>
      <c r="S30" s="350"/>
      <c r="T30" s="351"/>
      <c r="U30" s="351"/>
      <c r="V30" s="577"/>
      <c r="W30" s="40"/>
    </row>
    <row r="31" spans="2:23" ht="18" customHeight="1">
      <c r="B31" s="1403"/>
      <c r="C31" s="352"/>
      <c r="D31" s="353"/>
      <c r="E31" s="354"/>
      <c r="F31" s="354"/>
      <c r="G31" s="354"/>
      <c r="H31" s="354"/>
      <c r="I31" s="354"/>
      <c r="J31" s="354"/>
      <c r="K31" s="376"/>
      <c r="L31" s="381"/>
      <c r="M31" s="355"/>
      <c r="N31" s="355"/>
      <c r="O31" s="355"/>
      <c r="P31" s="355"/>
      <c r="Q31" s="355"/>
      <c r="R31" s="355"/>
      <c r="S31" s="355"/>
      <c r="T31" s="356"/>
      <c r="U31" s="356"/>
      <c r="V31" s="578"/>
      <c r="W31" s="40"/>
    </row>
    <row r="32" spans="2:23" ht="18" customHeight="1">
      <c r="B32" s="1401" t="s">
        <v>511</v>
      </c>
      <c r="C32" s="357"/>
      <c r="D32" s="358"/>
      <c r="E32" s="359"/>
      <c r="F32" s="359"/>
      <c r="G32" s="359"/>
      <c r="H32" s="359"/>
      <c r="I32" s="359"/>
      <c r="J32" s="359"/>
      <c r="K32" s="377"/>
      <c r="L32" s="379"/>
      <c r="M32" s="360"/>
      <c r="N32" s="360"/>
      <c r="O32" s="360"/>
      <c r="P32" s="360"/>
      <c r="Q32" s="360"/>
      <c r="R32" s="360"/>
      <c r="S32" s="360"/>
      <c r="T32" s="361"/>
      <c r="U32" s="361"/>
      <c r="V32" s="576"/>
      <c r="W32" s="40"/>
    </row>
    <row r="33" spans="2:23" ht="18" customHeight="1">
      <c r="B33" s="1402"/>
      <c r="C33" s="347"/>
      <c r="D33" s="348"/>
      <c r="E33" s="349"/>
      <c r="F33" s="349"/>
      <c r="G33" s="349"/>
      <c r="H33" s="349"/>
      <c r="I33" s="349"/>
      <c r="J33" s="349"/>
      <c r="K33" s="375"/>
      <c r="L33" s="380"/>
      <c r="M33" s="350"/>
      <c r="N33" s="350"/>
      <c r="O33" s="350"/>
      <c r="P33" s="350"/>
      <c r="Q33" s="350"/>
      <c r="R33" s="350"/>
      <c r="S33" s="350"/>
      <c r="T33" s="351"/>
      <c r="U33" s="351"/>
      <c r="V33" s="577"/>
      <c r="W33" s="40"/>
    </row>
    <row r="34" spans="2:23" ht="18" customHeight="1">
      <c r="B34" s="1402"/>
      <c r="C34" s="347"/>
      <c r="D34" s="348"/>
      <c r="E34" s="349"/>
      <c r="F34" s="349"/>
      <c r="G34" s="349"/>
      <c r="H34" s="349"/>
      <c r="I34" s="349"/>
      <c r="J34" s="349"/>
      <c r="K34" s="375"/>
      <c r="L34" s="380"/>
      <c r="M34" s="350"/>
      <c r="N34" s="350"/>
      <c r="O34" s="350"/>
      <c r="P34" s="350"/>
      <c r="Q34" s="350"/>
      <c r="R34" s="350"/>
      <c r="S34" s="350"/>
      <c r="T34" s="351"/>
      <c r="U34" s="351"/>
      <c r="V34" s="577"/>
      <c r="W34" s="40"/>
    </row>
    <row r="35" spans="2:23" ht="18" customHeight="1">
      <c r="B35" s="1403"/>
      <c r="C35" s="352"/>
      <c r="D35" s="353"/>
      <c r="E35" s="354"/>
      <c r="F35" s="354"/>
      <c r="G35" s="354"/>
      <c r="H35" s="354"/>
      <c r="I35" s="354"/>
      <c r="J35" s="354"/>
      <c r="K35" s="376"/>
      <c r="L35" s="381"/>
      <c r="M35" s="355"/>
      <c r="N35" s="355"/>
      <c r="O35" s="355"/>
      <c r="P35" s="355"/>
      <c r="Q35" s="355"/>
      <c r="R35" s="355"/>
      <c r="S35" s="355"/>
      <c r="T35" s="356"/>
      <c r="U35" s="356"/>
      <c r="V35" s="578"/>
      <c r="W35" s="40"/>
    </row>
    <row r="36" spans="2:23" ht="18" customHeight="1">
      <c r="B36" s="1401" t="s">
        <v>450</v>
      </c>
      <c r="C36" s="357"/>
      <c r="D36" s="358"/>
      <c r="E36" s="359"/>
      <c r="F36" s="359"/>
      <c r="G36" s="359"/>
      <c r="H36" s="359"/>
      <c r="I36" s="359"/>
      <c r="J36" s="359"/>
      <c r="K36" s="377"/>
      <c r="L36" s="379"/>
      <c r="M36" s="360"/>
      <c r="N36" s="360"/>
      <c r="O36" s="360"/>
      <c r="P36" s="360"/>
      <c r="Q36" s="360"/>
      <c r="R36" s="360"/>
      <c r="S36" s="360"/>
      <c r="T36" s="361"/>
      <c r="U36" s="361"/>
      <c r="V36" s="576"/>
      <c r="W36" s="40"/>
    </row>
    <row r="37" spans="2:23" ht="18" customHeight="1">
      <c r="B37" s="1402"/>
      <c r="C37" s="347"/>
      <c r="D37" s="348"/>
      <c r="E37" s="349"/>
      <c r="F37" s="349"/>
      <c r="G37" s="349"/>
      <c r="H37" s="349"/>
      <c r="I37" s="349"/>
      <c r="J37" s="349"/>
      <c r="K37" s="375"/>
      <c r="L37" s="380"/>
      <c r="M37" s="350"/>
      <c r="N37" s="350"/>
      <c r="O37" s="350"/>
      <c r="P37" s="350"/>
      <c r="Q37" s="350"/>
      <c r="R37" s="350"/>
      <c r="S37" s="350"/>
      <c r="T37" s="351"/>
      <c r="U37" s="351"/>
      <c r="V37" s="577"/>
      <c r="W37" s="40"/>
    </row>
    <row r="38" spans="2:23" ht="18" customHeight="1">
      <c r="B38" s="1402"/>
      <c r="C38" s="347"/>
      <c r="D38" s="348"/>
      <c r="E38" s="349"/>
      <c r="F38" s="349"/>
      <c r="G38" s="349"/>
      <c r="H38" s="349"/>
      <c r="I38" s="349"/>
      <c r="J38" s="349"/>
      <c r="K38" s="375"/>
      <c r="L38" s="380"/>
      <c r="M38" s="350"/>
      <c r="N38" s="350"/>
      <c r="O38" s="350"/>
      <c r="P38" s="350"/>
      <c r="Q38" s="350"/>
      <c r="R38" s="350"/>
      <c r="S38" s="350"/>
      <c r="T38" s="351"/>
      <c r="U38" s="351"/>
      <c r="V38" s="577"/>
      <c r="W38" s="40"/>
    </row>
    <row r="39" spans="2:23" ht="18" customHeight="1">
      <c r="B39" s="1403"/>
      <c r="C39" s="352"/>
      <c r="D39" s="353"/>
      <c r="E39" s="354"/>
      <c r="F39" s="354"/>
      <c r="G39" s="354"/>
      <c r="H39" s="354"/>
      <c r="I39" s="354"/>
      <c r="J39" s="354"/>
      <c r="K39" s="376"/>
      <c r="L39" s="381"/>
      <c r="M39" s="355"/>
      <c r="N39" s="355"/>
      <c r="O39" s="355"/>
      <c r="P39" s="355"/>
      <c r="Q39" s="355"/>
      <c r="R39" s="355"/>
      <c r="S39" s="355"/>
      <c r="T39" s="356"/>
      <c r="U39" s="356"/>
      <c r="V39" s="578"/>
      <c r="W39" s="40"/>
    </row>
    <row r="40" spans="2:23" ht="18" customHeight="1">
      <c r="B40" s="1401" t="s">
        <v>514</v>
      </c>
      <c r="C40" s="357"/>
      <c r="D40" s="358"/>
      <c r="E40" s="359"/>
      <c r="F40" s="359"/>
      <c r="G40" s="359"/>
      <c r="H40" s="359"/>
      <c r="I40" s="359"/>
      <c r="J40" s="359"/>
      <c r="K40" s="377"/>
      <c r="L40" s="379"/>
      <c r="M40" s="360"/>
      <c r="N40" s="360"/>
      <c r="O40" s="360"/>
      <c r="P40" s="360"/>
      <c r="Q40" s="360"/>
      <c r="R40" s="360"/>
      <c r="S40" s="360"/>
      <c r="T40" s="361"/>
      <c r="U40" s="361"/>
      <c r="V40" s="576"/>
      <c r="W40" s="40"/>
    </row>
    <row r="41" spans="2:23" ht="18" customHeight="1">
      <c r="B41" s="1402"/>
      <c r="C41" s="347"/>
      <c r="D41" s="348"/>
      <c r="E41" s="349"/>
      <c r="F41" s="349"/>
      <c r="G41" s="349"/>
      <c r="H41" s="349"/>
      <c r="I41" s="349"/>
      <c r="J41" s="349"/>
      <c r="K41" s="375"/>
      <c r="L41" s="380"/>
      <c r="M41" s="350"/>
      <c r="N41" s="350"/>
      <c r="O41" s="350"/>
      <c r="P41" s="350"/>
      <c r="Q41" s="350"/>
      <c r="R41" s="350"/>
      <c r="S41" s="350"/>
      <c r="T41" s="351"/>
      <c r="U41" s="351"/>
      <c r="V41" s="577"/>
      <c r="W41" s="40"/>
    </row>
    <row r="42" spans="2:23" ht="18" customHeight="1">
      <c r="B42" s="1402"/>
      <c r="C42" s="347"/>
      <c r="D42" s="348"/>
      <c r="E42" s="349"/>
      <c r="F42" s="349"/>
      <c r="G42" s="349"/>
      <c r="H42" s="349"/>
      <c r="I42" s="349"/>
      <c r="J42" s="349"/>
      <c r="K42" s="375"/>
      <c r="L42" s="380"/>
      <c r="M42" s="350"/>
      <c r="N42" s="350"/>
      <c r="O42" s="350"/>
      <c r="P42" s="350"/>
      <c r="Q42" s="350"/>
      <c r="R42" s="350"/>
      <c r="S42" s="350"/>
      <c r="T42" s="351"/>
      <c r="U42" s="351"/>
      <c r="V42" s="577"/>
      <c r="W42" s="40"/>
    </row>
    <row r="43" spans="2:23" ht="18" customHeight="1">
      <c r="B43" s="1403"/>
      <c r="C43" s="352"/>
      <c r="D43" s="353"/>
      <c r="E43" s="354"/>
      <c r="F43" s="354"/>
      <c r="G43" s="354"/>
      <c r="H43" s="354"/>
      <c r="I43" s="354"/>
      <c r="J43" s="354"/>
      <c r="K43" s="376"/>
      <c r="L43" s="381"/>
      <c r="M43" s="355"/>
      <c r="N43" s="355"/>
      <c r="O43" s="355"/>
      <c r="P43" s="355"/>
      <c r="Q43" s="355"/>
      <c r="R43" s="355"/>
      <c r="S43" s="355"/>
      <c r="T43" s="356"/>
      <c r="U43" s="356"/>
      <c r="V43" s="578"/>
      <c r="W43" s="40"/>
    </row>
    <row r="44" spans="2:23" ht="18" customHeight="1">
      <c r="B44" s="1401" t="s">
        <v>451</v>
      </c>
      <c r="C44" s="357"/>
      <c r="D44" s="358"/>
      <c r="E44" s="359"/>
      <c r="F44" s="359"/>
      <c r="G44" s="359"/>
      <c r="H44" s="359"/>
      <c r="I44" s="359"/>
      <c r="J44" s="359"/>
      <c r="K44" s="377"/>
      <c r="L44" s="379"/>
      <c r="M44" s="360"/>
      <c r="N44" s="360"/>
      <c r="O44" s="360"/>
      <c r="P44" s="360"/>
      <c r="Q44" s="360"/>
      <c r="R44" s="360"/>
      <c r="S44" s="360"/>
      <c r="T44" s="361"/>
      <c r="U44" s="361"/>
      <c r="V44" s="576"/>
      <c r="W44" s="40"/>
    </row>
    <row r="45" spans="2:23" ht="18" customHeight="1">
      <c r="B45" s="1402"/>
      <c r="C45" s="347"/>
      <c r="D45" s="348"/>
      <c r="E45" s="349"/>
      <c r="F45" s="349"/>
      <c r="G45" s="349"/>
      <c r="H45" s="349"/>
      <c r="I45" s="349"/>
      <c r="J45" s="349"/>
      <c r="K45" s="375"/>
      <c r="L45" s="380"/>
      <c r="M45" s="350"/>
      <c r="N45" s="350"/>
      <c r="O45" s="350"/>
      <c r="P45" s="350"/>
      <c r="Q45" s="350"/>
      <c r="R45" s="350"/>
      <c r="S45" s="350"/>
      <c r="T45" s="351"/>
      <c r="U45" s="351"/>
      <c r="V45" s="577"/>
      <c r="W45" s="40"/>
    </row>
    <row r="46" spans="2:23" ht="18" customHeight="1">
      <c r="B46" s="1402"/>
      <c r="C46" s="347"/>
      <c r="D46" s="348"/>
      <c r="E46" s="349"/>
      <c r="F46" s="349"/>
      <c r="G46" s="349"/>
      <c r="H46" s="349"/>
      <c r="I46" s="349"/>
      <c r="J46" s="349"/>
      <c r="K46" s="375"/>
      <c r="L46" s="380"/>
      <c r="M46" s="350"/>
      <c r="N46" s="350"/>
      <c r="O46" s="350"/>
      <c r="P46" s="350"/>
      <c r="Q46" s="350"/>
      <c r="R46" s="350"/>
      <c r="S46" s="350"/>
      <c r="T46" s="351"/>
      <c r="U46" s="351"/>
      <c r="V46" s="577"/>
      <c r="W46" s="40"/>
    </row>
    <row r="47" spans="2:23" ht="18" customHeight="1">
      <c r="B47" s="1403"/>
      <c r="C47" s="352"/>
      <c r="D47" s="353"/>
      <c r="E47" s="354"/>
      <c r="F47" s="354"/>
      <c r="G47" s="354"/>
      <c r="H47" s="354"/>
      <c r="I47" s="354"/>
      <c r="J47" s="354"/>
      <c r="K47" s="376"/>
      <c r="L47" s="381"/>
      <c r="M47" s="355"/>
      <c r="N47" s="355"/>
      <c r="O47" s="355"/>
      <c r="P47" s="355"/>
      <c r="Q47" s="355"/>
      <c r="R47" s="355"/>
      <c r="S47" s="355"/>
      <c r="T47" s="356"/>
      <c r="U47" s="356"/>
      <c r="V47" s="578"/>
      <c r="W47" s="40"/>
    </row>
    <row r="48" spans="2:23" ht="18" customHeight="1">
      <c r="B48" s="1409" t="s">
        <v>444</v>
      </c>
      <c r="C48" s="357"/>
      <c r="D48" s="358"/>
      <c r="E48" s="359"/>
      <c r="F48" s="359"/>
      <c r="G48" s="359"/>
      <c r="H48" s="359"/>
      <c r="I48" s="359"/>
      <c r="J48" s="359"/>
      <c r="K48" s="377"/>
      <c r="L48" s="379"/>
      <c r="M48" s="360"/>
      <c r="N48" s="360"/>
      <c r="O48" s="360"/>
      <c r="P48" s="360"/>
      <c r="Q48" s="360"/>
      <c r="R48" s="360"/>
      <c r="S48" s="360"/>
      <c r="T48" s="361"/>
      <c r="U48" s="361"/>
      <c r="V48" s="576"/>
      <c r="W48" s="40"/>
    </row>
    <row r="49" spans="2:23" ht="18" customHeight="1">
      <c r="B49" s="1407"/>
      <c r="C49" s="347"/>
      <c r="D49" s="348"/>
      <c r="E49" s="349"/>
      <c r="F49" s="349"/>
      <c r="G49" s="349"/>
      <c r="H49" s="349"/>
      <c r="I49" s="349"/>
      <c r="J49" s="349"/>
      <c r="K49" s="375"/>
      <c r="L49" s="380"/>
      <c r="M49" s="350"/>
      <c r="N49" s="350"/>
      <c r="O49" s="350"/>
      <c r="P49" s="350"/>
      <c r="Q49" s="350"/>
      <c r="R49" s="350"/>
      <c r="S49" s="350"/>
      <c r="T49" s="351"/>
      <c r="U49" s="351"/>
      <c r="V49" s="577"/>
      <c r="W49" s="40"/>
    </row>
    <row r="50" spans="2:23" ht="18" customHeight="1">
      <c r="B50" s="1407"/>
      <c r="C50" s="347"/>
      <c r="D50" s="348"/>
      <c r="E50" s="349"/>
      <c r="F50" s="349"/>
      <c r="G50" s="349"/>
      <c r="H50" s="349"/>
      <c r="I50" s="349"/>
      <c r="J50" s="349"/>
      <c r="K50" s="375"/>
      <c r="L50" s="380"/>
      <c r="M50" s="350"/>
      <c r="N50" s="350"/>
      <c r="O50" s="350"/>
      <c r="P50" s="350"/>
      <c r="Q50" s="350"/>
      <c r="R50" s="350"/>
      <c r="S50" s="350"/>
      <c r="T50" s="351"/>
      <c r="U50" s="351"/>
      <c r="V50" s="577"/>
      <c r="W50" s="40"/>
    </row>
    <row r="51" spans="2:23" ht="18" customHeight="1">
      <c r="B51" s="1408"/>
      <c r="C51" s="352"/>
      <c r="D51" s="353"/>
      <c r="E51" s="354"/>
      <c r="F51" s="354"/>
      <c r="G51" s="354"/>
      <c r="H51" s="354"/>
      <c r="I51" s="354"/>
      <c r="J51" s="354"/>
      <c r="K51" s="376"/>
      <c r="L51" s="381"/>
      <c r="M51" s="355"/>
      <c r="N51" s="355"/>
      <c r="O51" s="355"/>
      <c r="P51" s="355"/>
      <c r="Q51" s="355"/>
      <c r="R51" s="355"/>
      <c r="S51" s="355"/>
      <c r="T51" s="356"/>
      <c r="U51" s="356"/>
      <c r="V51" s="578"/>
      <c r="W51" s="40"/>
    </row>
    <row r="52" spans="2:23" ht="18" customHeight="1">
      <c r="B52" s="1409" t="s">
        <v>445</v>
      </c>
      <c r="C52" s="357"/>
      <c r="D52" s="358"/>
      <c r="E52" s="359"/>
      <c r="F52" s="359"/>
      <c r="G52" s="359"/>
      <c r="H52" s="359"/>
      <c r="I52" s="359"/>
      <c r="J52" s="359"/>
      <c r="K52" s="377"/>
      <c r="L52" s="379"/>
      <c r="M52" s="360"/>
      <c r="N52" s="360"/>
      <c r="O52" s="360"/>
      <c r="P52" s="360"/>
      <c r="Q52" s="360"/>
      <c r="R52" s="360"/>
      <c r="S52" s="360"/>
      <c r="T52" s="361"/>
      <c r="U52" s="361"/>
      <c r="V52" s="576"/>
      <c r="W52" s="40"/>
    </row>
    <row r="53" spans="2:23" ht="18" customHeight="1">
      <c r="B53" s="1407"/>
      <c r="C53" s="347"/>
      <c r="D53" s="348"/>
      <c r="E53" s="349"/>
      <c r="F53" s="349"/>
      <c r="G53" s="349"/>
      <c r="H53" s="349"/>
      <c r="I53" s="349"/>
      <c r="J53" s="349"/>
      <c r="K53" s="375"/>
      <c r="L53" s="380"/>
      <c r="M53" s="350"/>
      <c r="N53" s="350"/>
      <c r="O53" s="350"/>
      <c r="P53" s="350"/>
      <c r="Q53" s="350"/>
      <c r="R53" s="350"/>
      <c r="S53" s="350"/>
      <c r="T53" s="351"/>
      <c r="U53" s="351"/>
      <c r="V53" s="577"/>
      <c r="W53" s="40"/>
    </row>
    <row r="54" spans="2:23" ht="18" customHeight="1">
      <c r="B54" s="1407"/>
      <c r="C54" s="347"/>
      <c r="D54" s="348"/>
      <c r="E54" s="349"/>
      <c r="F54" s="349"/>
      <c r="G54" s="349"/>
      <c r="H54" s="349"/>
      <c r="I54" s="349"/>
      <c r="J54" s="349"/>
      <c r="K54" s="375"/>
      <c r="L54" s="380"/>
      <c r="M54" s="350"/>
      <c r="N54" s="350"/>
      <c r="O54" s="350"/>
      <c r="P54" s="350"/>
      <c r="Q54" s="350"/>
      <c r="R54" s="350"/>
      <c r="S54" s="350"/>
      <c r="T54" s="351"/>
      <c r="U54" s="351"/>
      <c r="V54" s="577"/>
      <c r="W54" s="40"/>
    </row>
    <row r="55" spans="2:23" ht="18" customHeight="1">
      <c r="B55" s="1408"/>
      <c r="C55" s="352"/>
      <c r="D55" s="353"/>
      <c r="E55" s="354"/>
      <c r="F55" s="354"/>
      <c r="G55" s="354"/>
      <c r="H55" s="354"/>
      <c r="I55" s="354"/>
      <c r="J55" s="354"/>
      <c r="K55" s="376"/>
      <c r="L55" s="381"/>
      <c r="M55" s="355"/>
      <c r="N55" s="355"/>
      <c r="O55" s="355"/>
      <c r="P55" s="355"/>
      <c r="Q55" s="355"/>
      <c r="R55" s="355"/>
      <c r="S55" s="355"/>
      <c r="T55" s="356"/>
      <c r="U55" s="356"/>
      <c r="V55" s="578"/>
      <c r="W55" s="40"/>
    </row>
    <row r="56" spans="2:23" ht="18" customHeight="1">
      <c r="B56" s="1409" t="s">
        <v>446</v>
      </c>
      <c r="C56" s="357"/>
      <c r="D56" s="358"/>
      <c r="E56" s="359"/>
      <c r="F56" s="359"/>
      <c r="G56" s="359"/>
      <c r="H56" s="359"/>
      <c r="I56" s="359"/>
      <c r="J56" s="359"/>
      <c r="K56" s="377"/>
      <c r="L56" s="379"/>
      <c r="M56" s="360"/>
      <c r="N56" s="360"/>
      <c r="O56" s="360"/>
      <c r="P56" s="360"/>
      <c r="Q56" s="360"/>
      <c r="R56" s="360"/>
      <c r="S56" s="360"/>
      <c r="T56" s="361"/>
      <c r="U56" s="361"/>
      <c r="V56" s="576"/>
      <c r="W56" s="40"/>
    </row>
    <row r="57" spans="2:23" ht="18" customHeight="1">
      <c r="B57" s="1407"/>
      <c r="C57" s="347"/>
      <c r="D57" s="348"/>
      <c r="E57" s="349"/>
      <c r="F57" s="349"/>
      <c r="G57" s="349"/>
      <c r="H57" s="349"/>
      <c r="I57" s="349"/>
      <c r="J57" s="349"/>
      <c r="K57" s="375"/>
      <c r="L57" s="380"/>
      <c r="M57" s="350"/>
      <c r="N57" s="350"/>
      <c r="O57" s="350"/>
      <c r="P57" s="350"/>
      <c r="Q57" s="350"/>
      <c r="R57" s="350"/>
      <c r="S57" s="350"/>
      <c r="T57" s="351"/>
      <c r="U57" s="351"/>
      <c r="V57" s="577"/>
      <c r="W57" s="40"/>
    </row>
    <row r="58" spans="2:23" ht="18" customHeight="1">
      <c r="B58" s="1407"/>
      <c r="C58" s="347"/>
      <c r="D58" s="348"/>
      <c r="E58" s="349"/>
      <c r="F58" s="349"/>
      <c r="G58" s="349"/>
      <c r="H58" s="349"/>
      <c r="I58" s="349"/>
      <c r="J58" s="349"/>
      <c r="K58" s="375"/>
      <c r="L58" s="380"/>
      <c r="M58" s="350"/>
      <c r="N58" s="350"/>
      <c r="O58" s="350"/>
      <c r="P58" s="350"/>
      <c r="Q58" s="350"/>
      <c r="R58" s="350"/>
      <c r="S58" s="350"/>
      <c r="T58" s="351"/>
      <c r="U58" s="351"/>
      <c r="V58" s="577"/>
      <c r="W58" s="40"/>
    </row>
    <row r="59" spans="2:23" ht="18" customHeight="1">
      <c r="B59" s="1408"/>
      <c r="C59" s="352"/>
      <c r="D59" s="353"/>
      <c r="E59" s="354"/>
      <c r="F59" s="354"/>
      <c r="G59" s="354"/>
      <c r="H59" s="354"/>
      <c r="I59" s="354"/>
      <c r="J59" s="354"/>
      <c r="K59" s="376"/>
      <c r="L59" s="381"/>
      <c r="M59" s="355"/>
      <c r="N59" s="355"/>
      <c r="O59" s="355"/>
      <c r="P59" s="355"/>
      <c r="Q59" s="355"/>
      <c r="R59" s="355"/>
      <c r="S59" s="355"/>
      <c r="T59" s="356"/>
      <c r="U59" s="356"/>
      <c r="V59" s="578"/>
      <c r="W59" s="40"/>
    </row>
    <row r="60" spans="2:23" ht="18" customHeight="1">
      <c r="B60" s="1409" t="s">
        <v>447</v>
      </c>
      <c r="C60" s="357"/>
      <c r="D60" s="358"/>
      <c r="E60" s="359"/>
      <c r="F60" s="359"/>
      <c r="G60" s="359"/>
      <c r="H60" s="359"/>
      <c r="I60" s="359"/>
      <c r="J60" s="359"/>
      <c r="K60" s="377"/>
      <c r="L60" s="379"/>
      <c r="M60" s="360"/>
      <c r="N60" s="360"/>
      <c r="O60" s="360"/>
      <c r="P60" s="360"/>
      <c r="Q60" s="360"/>
      <c r="R60" s="360"/>
      <c r="S60" s="360"/>
      <c r="T60" s="361"/>
      <c r="U60" s="361"/>
      <c r="V60" s="576"/>
      <c r="W60" s="40"/>
    </row>
    <row r="61" spans="2:23" ht="18" customHeight="1">
      <c r="B61" s="1407"/>
      <c r="C61" s="347"/>
      <c r="D61" s="348"/>
      <c r="E61" s="349"/>
      <c r="F61" s="349"/>
      <c r="G61" s="349"/>
      <c r="H61" s="349"/>
      <c r="I61" s="349"/>
      <c r="J61" s="349"/>
      <c r="K61" s="375"/>
      <c r="L61" s="380"/>
      <c r="M61" s="350"/>
      <c r="N61" s="350"/>
      <c r="O61" s="350"/>
      <c r="P61" s="350"/>
      <c r="Q61" s="350"/>
      <c r="R61" s="350"/>
      <c r="S61" s="350"/>
      <c r="T61" s="351"/>
      <c r="U61" s="351"/>
      <c r="V61" s="577"/>
      <c r="W61" s="40"/>
    </row>
    <row r="62" spans="2:23" ht="18" customHeight="1">
      <c r="B62" s="1407"/>
      <c r="C62" s="347"/>
      <c r="D62" s="348"/>
      <c r="E62" s="349"/>
      <c r="F62" s="349"/>
      <c r="G62" s="349"/>
      <c r="H62" s="349"/>
      <c r="I62" s="349"/>
      <c r="J62" s="349"/>
      <c r="K62" s="375"/>
      <c r="L62" s="380"/>
      <c r="M62" s="350"/>
      <c r="N62" s="350"/>
      <c r="O62" s="350"/>
      <c r="P62" s="350"/>
      <c r="Q62" s="350"/>
      <c r="R62" s="350"/>
      <c r="S62" s="350"/>
      <c r="T62" s="351"/>
      <c r="U62" s="351"/>
      <c r="V62" s="577"/>
      <c r="W62" s="40"/>
    </row>
    <row r="63" spans="2:23" ht="18" customHeight="1">
      <c r="B63" s="1408"/>
      <c r="C63" s="362"/>
      <c r="D63" s="363"/>
      <c r="E63" s="364"/>
      <c r="F63" s="364"/>
      <c r="G63" s="364"/>
      <c r="H63" s="364"/>
      <c r="I63" s="364"/>
      <c r="J63" s="364"/>
      <c r="K63" s="378"/>
      <c r="L63" s="382"/>
      <c r="M63" s="365"/>
      <c r="N63" s="365"/>
      <c r="O63" s="365"/>
      <c r="P63" s="365"/>
      <c r="Q63" s="365"/>
      <c r="R63" s="365"/>
      <c r="S63" s="365"/>
      <c r="T63" s="366"/>
      <c r="U63" s="366"/>
      <c r="V63" s="579"/>
      <c r="W63" s="40"/>
    </row>
    <row r="64" spans="2:23" ht="18" customHeight="1">
      <c r="B64" s="1409" t="s">
        <v>441</v>
      </c>
      <c r="C64" s="357"/>
      <c r="D64" s="358"/>
      <c r="E64" s="359"/>
      <c r="F64" s="359"/>
      <c r="G64" s="359"/>
      <c r="H64" s="359"/>
      <c r="I64" s="359"/>
      <c r="J64" s="359"/>
      <c r="K64" s="377"/>
      <c r="L64" s="379"/>
      <c r="M64" s="360"/>
      <c r="N64" s="360"/>
      <c r="O64" s="360"/>
      <c r="P64" s="360"/>
      <c r="Q64" s="360"/>
      <c r="R64" s="360"/>
      <c r="S64" s="360"/>
      <c r="T64" s="361"/>
      <c r="U64" s="361"/>
      <c r="V64" s="576"/>
      <c r="W64" s="40"/>
    </row>
    <row r="65" spans="2:23" ht="18" customHeight="1">
      <c r="B65" s="1407"/>
      <c r="C65" s="347"/>
      <c r="D65" s="348"/>
      <c r="E65" s="349"/>
      <c r="F65" s="349"/>
      <c r="G65" s="349"/>
      <c r="H65" s="349"/>
      <c r="I65" s="349"/>
      <c r="J65" s="349"/>
      <c r="K65" s="375"/>
      <c r="L65" s="380"/>
      <c r="M65" s="350"/>
      <c r="N65" s="350"/>
      <c r="O65" s="350"/>
      <c r="P65" s="350"/>
      <c r="Q65" s="350"/>
      <c r="R65" s="350"/>
      <c r="S65" s="350"/>
      <c r="T65" s="351"/>
      <c r="U65" s="351"/>
      <c r="V65" s="577"/>
      <c r="W65" s="40"/>
    </row>
    <row r="66" spans="2:23" ht="18" customHeight="1">
      <c r="B66" s="1407"/>
      <c r="C66" s="347"/>
      <c r="D66" s="348"/>
      <c r="E66" s="349"/>
      <c r="F66" s="349"/>
      <c r="G66" s="349"/>
      <c r="H66" s="349"/>
      <c r="I66" s="349"/>
      <c r="J66" s="349"/>
      <c r="K66" s="375"/>
      <c r="L66" s="380"/>
      <c r="M66" s="350"/>
      <c r="N66" s="350"/>
      <c r="O66" s="350"/>
      <c r="P66" s="350"/>
      <c r="Q66" s="350"/>
      <c r="R66" s="350"/>
      <c r="S66" s="350"/>
      <c r="T66" s="351"/>
      <c r="U66" s="351"/>
      <c r="V66" s="577"/>
      <c r="W66" s="40"/>
    </row>
    <row r="67" spans="2:23" ht="18" customHeight="1" thickBot="1">
      <c r="B67" s="1410"/>
      <c r="C67" s="406"/>
      <c r="D67" s="407"/>
      <c r="E67" s="408"/>
      <c r="F67" s="408"/>
      <c r="G67" s="408"/>
      <c r="H67" s="408"/>
      <c r="I67" s="408"/>
      <c r="J67" s="408"/>
      <c r="K67" s="409"/>
      <c r="L67" s="410"/>
      <c r="M67" s="411"/>
      <c r="N67" s="411"/>
      <c r="O67" s="411"/>
      <c r="P67" s="411"/>
      <c r="Q67" s="411"/>
      <c r="R67" s="411"/>
      <c r="S67" s="411"/>
      <c r="T67" s="412"/>
      <c r="U67" s="412"/>
      <c r="V67" s="580"/>
      <c r="W67" s="40"/>
    </row>
    <row r="68" spans="2:23" ht="18" customHeight="1" thickTop="1" thickBot="1">
      <c r="B68" s="1449" t="s">
        <v>453</v>
      </c>
      <c r="C68" s="1450"/>
      <c r="D68" s="581"/>
      <c r="E68" s="582"/>
      <c r="F68" s="582"/>
      <c r="G68" s="582"/>
      <c r="H68" s="582"/>
      <c r="I68" s="582"/>
      <c r="J68" s="582"/>
      <c r="K68" s="583"/>
      <c r="L68" s="584"/>
      <c r="M68" s="585"/>
      <c r="N68" s="585"/>
      <c r="O68" s="585"/>
      <c r="P68" s="585"/>
      <c r="Q68" s="585"/>
      <c r="R68" s="585"/>
      <c r="S68" s="585"/>
      <c r="T68" s="585"/>
      <c r="U68" s="586"/>
      <c r="V68" s="587"/>
      <c r="W68" s="40"/>
    </row>
    <row r="69" spans="2:23" ht="18" customHeight="1">
      <c r="B69" s="1404" t="s">
        <v>529</v>
      </c>
      <c r="C69" s="1405"/>
      <c r="D69" s="1405"/>
      <c r="E69" s="1405"/>
      <c r="F69" s="1405"/>
      <c r="G69" s="1405"/>
      <c r="H69" s="1405"/>
      <c r="I69" s="1405"/>
      <c r="J69" s="1405"/>
      <c r="K69" s="1405"/>
      <c r="L69" s="1405"/>
      <c r="M69" s="1405"/>
      <c r="N69" s="1405"/>
      <c r="O69" s="1405"/>
      <c r="P69" s="1405"/>
      <c r="Q69" s="1405"/>
      <c r="R69" s="1405"/>
      <c r="S69" s="1405"/>
      <c r="T69" s="1405"/>
      <c r="U69" s="1405"/>
      <c r="V69" s="1406"/>
      <c r="W69" s="42"/>
    </row>
    <row r="70" spans="2:23" ht="18" customHeight="1">
      <c r="B70" s="1402" t="s">
        <v>518</v>
      </c>
      <c r="C70" s="342"/>
      <c r="D70" s="343"/>
      <c r="E70" s="344"/>
      <c r="F70" s="344"/>
      <c r="G70" s="344"/>
      <c r="H70" s="344"/>
      <c r="I70" s="344"/>
      <c r="J70" s="344"/>
      <c r="K70" s="374"/>
      <c r="L70" s="379"/>
      <c r="M70" s="345"/>
      <c r="N70" s="345"/>
      <c r="O70" s="345"/>
      <c r="P70" s="345"/>
      <c r="Q70" s="345"/>
      <c r="R70" s="345"/>
      <c r="S70" s="345"/>
      <c r="T70" s="346"/>
      <c r="U70" s="346"/>
      <c r="V70" s="576"/>
      <c r="W70" s="40"/>
    </row>
    <row r="71" spans="2:23" ht="18" customHeight="1">
      <c r="B71" s="1407"/>
      <c r="C71" s="347"/>
      <c r="D71" s="348"/>
      <c r="E71" s="349"/>
      <c r="F71" s="349"/>
      <c r="G71" s="349"/>
      <c r="H71" s="349"/>
      <c r="I71" s="349"/>
      <c r="J71" s="349"/>
      <c r="K71" s="375"/>
      <c r="L71" s="380"/>
      <c r="M71" s="350"/>
      <c r="N71" s="350"/>
      <c r="O71" s="350"/>
      <c r="P71" s="350"/>
      <c r="Q71" s="350"/>
      <c r="R71" s="350"/>
      <c r="S71" s="350"/>
      <c r="T71" s="351"/>
      <c r="U71" s="351"/>
      <c r="V71" s="577"/>
      <c r="W71" s="40"/>
    </row>
    <row r="72" spans="2:23" ht="18" customHeight="1">
      <c r="B72" s="1407"/>
      <c r="C72" s="347"/>
      <c r="D72" s="348"/>
      <c r="E72" s="349"/>
      <c r="F72" s="349"/>
      <c r="G72" s="349"/>
      <c r="H72" s="349"/>
      <c r="I72" s="349"/>
      <c r="J72" s="349"/>
      <c r="K72" s="375"/>
      <c r="L72" s="380"/>
      <c r="M72" s="350"/>
      <c r="N72" s="350"/>
      <c r="O72" s="350"/>
      <c r="P72" s="350"/>
      <c r="Q72" s="350"/>
      <c r="R72" s="350"/>
      <c r="S72" s="350"/>
      <c r="T72" s="351"/>
      <c r="U72" s="351"/>
      <c r="V72" s="577"/>
      <c r="W72" s="40"/>
    </row>
    <row r="73" spans="2:23" ht="18" customHeight="1">
      <c r="B73" s="1408"/>
      <c r="C73" s="352"/>
      <c r="D73" s="353"/>
      <c r="E73" s="354"/>
      <c r="F73" s="354"/>
      <c r="G73" s="354"/>
      <c r="H73" s="354"/>
      <c r="I73" s="354"/>
      <c r="J73" s="354"/>
      <c r="K73" s="376"/>
      <c r="L73" s="381"/>
      <c r="M73" s="355"/>
      <c r="N73" s="355"/>
      <c r="O73" s="355"/>
      <c r="P73" s="355"/>
      <c r="Q73" s="355"/>
      <c r="R73" s="355"/>
      <c r="S73" s="355"/>
      <c r="T73" s="356"/>
      <c r="U73" s="356"/>
      <c r="V73" s="578"/>
      <c r="W73" s="40"/>
    </row>
    <row r="74" spans="2:23" ht="18" customHeight="1">
      <c r="B74" s="1401" t="s">
        <v>442</v>
      </c>
      <c r="C74" s="357"/>
      <c r="D74" s="358"/>
      <c r="E74" s="359"/>
      <c r="F74" s="359"/>
      <c r="G74" s="359"/>
      <c r="H74" s="359"/>
      <c r="I74" s="359"/>
      <c r="J74" s="359"/>
      <c r="K74" s="377"/>
      <c r="L74" s="379"/>
      <c r="M74" s="360"/>
      <c r="N74" s="360"/>
      <c r="O74" s="360"/>
      <c r="P74" s="360"/>
      <c r="Q74" s="360"/>
      <c r="R74" s="360"/>
      <c r="S74" s="360"/>
      <c r="T74" s="361"/>
      <c r="U74" s="361"/>
      <c r="V74" s="576"/>
      <c r="W74" s="40"/>
    </row>
    <row r="75" spans="2:23" ht="18" customHeight="1">
      <c r="B75" s="1402"/>
      <c r="C75" s="347"/>
      <c r="D75" s="348"/>
      <c r="E75" s="349"/>
      <c r="F75" s="349"/>
      <c r="G75" s="349"/>
      <c r="H75" s="349"/>
      <c r="I75" s="349"/>
      <c r="J75" s="349"/>
      <c r="K75" s="375"/>
      <c r="L75" s="380"/>
      <c r="M75" s="350"/>
      <c r="N75" s="350"/>
      <c r="O75" s="350"/>
      <c r="P75" s="350"/>
      <c r="Q75" s="350"/>
      <c r="R75" s="350"/>
      <c r="S75" s="350"/>
      <c r="T75" s="351"/>
      <c r="U75" s="351"/>
      <c r="V75" s="577"/>
      <c r="W75" s="40"/>
    </row>
    <row r="76" spans="2:23" ht="18" customHeight="1">
      <c r="B76" s="1402"/>
      <c r="C76" s="347"/>
      <c r="D76" s="348"/>
      <c r="E76" s="349"/>
      <c r="F76" s="349"/>
      <c r="G76" s="349"/>
      <c r="H76" s="349"/>
      <c r="I76" s="349"/>
      <c r="J76" s="349"/>
      <c r="K76" s="375"/>
      <c r="L76" s="380"/>
      <c r="M76" s="350"/>
      <c r="N76" s="350"/>
      <c r="O76" s="350"/>
      <c r="P76" s="350"/>
      <c r="Q76" s="350"/>
      <c r="R76" s="350"/>
      <c r="S76" s="350"/>
      <c r="T76" s="351"/>
      <c r="U76" s="351"/>
      <c r="V76" s="577"/>
      <c r="W76" s="40"/>
    </row>
    <row r="77" spans="2:23" ht="18" customHeight="1">
      <c r="B77" s="1403"/>
      <c r="C77" s="362"/>
      <c r="D77" s="363"/>
      <c r="E77" s="364"/>
      <c r="F77" s="364"/>
      <c r="G77" s="364"/>
      <c r="H77" s="364"/>
      <c r="I77" s="364"/>
      <c r="J77" s="364"/>
      <c r="K77" s="378"/>
      <c r="L77" s="382"/>
      <c r="M77" s="365"/>
      <c r="N77" s="365"/>
      <c r="O77" s="365"/>
      <c r="P77" s="365"/>
      <c r="Q77" s="365"/>
      <c r="R77" s="365"/>
      <c r="S77" s="365"/>
      <c r="T77" s="366"/>
      <c r="U77" s="366"/>
      <c r="V77" s="579"/>
      <c r="W77" s="40"/>
    </row>
    <row r="78" spans="2:23" ht="18" customHeight="1">
      <c r="B78" s="1401" t="s">
        <v>452</v>
      </c>
      <c r="C78" s="357"/>
      <c r="D78" s="358"/>
      <c r="E78" s="359"/>
      <c r="F78" s="359"/>
      <c r="G78" s="359"/>
      <c r="H78" s="359"/>
      <c r="I78" s="359"/>
      <c r="J78" s="359"/>
      <c r="K78" s="377"/>
      <c r="L78" s="379"/>
      <c r="M78" s="360"/>
      <c r="N78" s="360"/>
      <c r="O78" s="360"/>
      <c r="P78" s="360"/>
      <c r="Q78" s="360"/>
      <c r="R78" s="360"/>
      <c r="S78" s="360"/>
      <c r="T78" s="361"/>
      <c r="U78" s="361"/>
      <c r="V78" s="576"/>
      <c r="W78" s="40"/>
    </row>
    <row r="79" spans="2:23" ht="18" customHeight="1">
      <c r="B79" s="1402"/>
      <c r="C79" s="347"/>
      <c r="D79" s="348"/>
      <c r="E79" s="349"/>
      <c r="F79" s="349"/>
      <c r="G79" s="349"/>
      <c r="H79" s="349"/>
      <c r="I79" s="349"/>
      <c r="J79" s="349"/>
      <c r="K79" s="375"/>
      <c r="L79" s="380"/>
      <c r="M79" s="350"/>
      <c r="N79" s="350"/>
      <c r="O79" s="350"/>
      <c r="P79" s="350"/>
      <c r="Q79" s="350"/>
      <c r="R79" s="350"/>
      <c r="S79" s="350"/>
      <c r="T79" s="351"/>
      <c r="U79" s="351"/>
      <c r="V79" s="577"/>
      <c r="W79" s="40"/>
    </row>
    <row r="80" spans="2:23" ht="18" customHeight="1">
      <c r="B80" s="1402"/>
      <c r="C80" s="347"/>
      <c r="D80" s="348"/>
      <c r="E80" s="349"/>
      <c r="F80" s="349"/>
      <c r="G80" s="349"/>
      <c r="H80" s="349"/>
      <c r="I80" s="349"/>
      <c r="J80" s="349"/>
      <c r="K80" s="375"/>
      <c r="L80" s="380"/>
      <c r="M80" s="350"/>
      <c r="N80" s="350"/>
      <c r="O80" s="350"/>
      <c r="P80" s="350"/>
      <c r="Q80" s="350"/>
      <c r="R80" s="350"/>
      <c r="S80" s="350"/>
      <c r="T80" s="351"/>
      <c r="U80" s="351"/>
      <c r="V80" s="577"/>
      <c r="W80" s="40"/>
    </row>
    <row r="81" spans="2:23" ht="18" customHeight="1">
      <c r="B81" s="1403"/>
      <c r="C81" s="352"/>
      <c r="D81" s="353"/>
      <c r="E81" s="354"/>
      <c r="F81" s="354"/>
      <c r="G81" s="354"/>
      <c r="H81" s="354"/>
      <c r="I81" s="354"/>
      <c r="J81" s="354"/>
      <c r="K81" s="376"/>
      <c r="L81" s="381"/>
      <c r="M81" s="355"/>
      <c r="N81" s="355"/>
      <c r="O81" s="355"/>
      <c r="P81" s="355"/>
      <c r="Q81" s="355"/>
      <c r="R81" s="355"/>
      <c r="S81" s="355"/>
      <c r="T81" s="356"/>
      <c r="U81" s="356"/>
      <c r="V81" s="578"/>
      <c r="W81" s="40"/>
    </row>
    <row r="82" spans="2:23" ht="18" customHeight="1">
      <c r="B82" s="1401" t="s">
        <v>443</v>
      </c>
      <c r="C82" s="357"/>
      <c r="D82" s="358"/>
      <c r="E82" s="359"/>
      <c r="F82" s="359"/>
      <c r="G82" s="359"/>
      <c r="H82" s="359"/>
      <c r="I82" s="359"/>
      <c r="J82" s="359"/>
      <c r="K82" s="377"/>
      <c r="L82" s="379"/>
      <c r="M82" s="360"/>
      <c r="N82" s="360"/>
      <c r="O82" s="360"/>
      <c r="P82" s="360"/>
      <c r="Q82" s="360"/>
      <c r="R82" s="360"/>
      <c r="S82" s="360"/>
      <c r="T82" s="361"/>
      <c r="U82" s="361"/>
      <c r="V82" s="576"/>
      <c r="W82" s="40"/>
    </row>
    <row r="83" spans="2:23" ht="18" customHeight="1">
      <c r="B83" s="1402"/>
      <c r="C83" s="347"/>
      <c r="D83" s="348"/>
      <c r="E83" s="349"/>
      <c r="F83" s="349"/>
      <c r="G83" s="349"/>
      <c r="H83" s="349"/>
      <c r="I83" s="349"/>
      <c r="J83" s="349"/>
      <c r="K83" s="375"/>
      <c r="L83" s="380"/>
      <c r="M83" s="350"/>
      <c r="N83" s="350"/>
      <c r="O83" s="350"/>
      <c r="P83" s="350"/>
      <c r="Q83" s="350"/>
      <c r="R83" s="350"/>
      <c r="S83" s="350"/>
      <c r="T83" s="351"/>
      <c r="U83" s="351"/>
      <c r="V83" s="577"/>
      <c r="W83" s="40"/>
    </row>
    <row r="84" spans="2:23" ht="18" customHeight="1">
      <c r="B84" s="1402"/>
      <c r="C84" s="347"/>
      <c r="D84" s="348"/>
      <c r="E84" s="349"/>
      <c r="F84" s="349"/>
      <c r="G84" s="349"/>
      <c r="H84" s="349"/>
      <c r="I84" s="349"/>
      <c r="J84" s="349"/>
      <c r="K84" s="375"/>
      <c r="L84" s="380"/>
      <c r="M84" s="350"/>
      <c r="N84" s="350"/>
      <c r="O84" s="350"/>
      <c r="P84" s="350"/>
      <c r="Q84" s="350"/>
      <c r="R84" s="350"/>
      <c r="S84" s="350"/>
      <c r="T84" s="351"/>
      <c r="U84" s="351"/>
      <c r="V84" s="577"/>
      <c r="W84" s="40"/>
    </row>
    <row r="85" spans="2:23" ht="18" customHeight="1">
      <c r="B85" s="1403"/>
      <c r="C85" s="352"/>
      <c r="D85" s="353"/>
      <c r="E85" s="354"/>
      <c r="F85" s="354"/>
      <c r="G85" s="354"/>
      <c r="H85" s="354"/>
      <c r="I85" s="354"/>
      <c r="J85" s="354"/>
      <c r="K85" s="376"/>
      <c r="L85" s="381"/>
      <c r="M85" s="355"/>
      <c r="N85" s="355"/>
      <c r="O85" s="355"/>
      <c r="P85" s="355"/>
      <c r="Q85" s="355"/>
      <c r="R85" s="355"/>
      <c r="S85" s="355"/>
      <c r="T85" s="356"/>
      <c r="U85" s="356"/>
      <c r="V85" s="578"/>
      <c r="W85" s="40"/>
    </row>
    <row r="86" spans="2:23" ht="18" customHeight="1">
      <c r="B86" s="1401" t="s">
        <v>519</v>
      </c>
      <c r="C86" s="393"/>
      <c r="D86" s="394"/>
      <c r="E86" s="395"/>
      <c r="F86" s="395"/>
      <c r="G86" s="395"/>
      <c r="H86" s="395"/>
      <c r="I86" s="395"/>
      <c r="J86" s="395"/>
      <c r="K86" s="396"/>
      <c r="L86" s="397"/>
      <c r="M86" s="398"/>
      <c r="N86" s="398"/>
      <c r="O86" s="398"/>
      <c r="P86" s="398"/>
      <c r="Q86" s="398"/>
      <c r="R86" s="398"/>
      <c r="S86" s="398"/>
      <c r="T86" s="399"/>
      <c r="U86" s="399"/>
      <c r="V86" s="591"/>
      <c r="W86" s="40"/>
    </row>
    <row r="87" spans="2:23" ht="18" customHeight="1">
      <c r="B87" s="1402"/>
      <c r="C87" s="362"/>
      <c r="D87" s="363"/>
      <c r="E87" s="364"/>
      <c r="F87" s="364"/>
      <c r="G87" s="364"/>
      <c r="H87" s="364"/>
      <c r="I87" s="364"/>
      <c r="J87" s="364"/>
      <c r="K87" s="378"/>
      <c r="L87" s="382"/>
      <c r="M87" s="365"/>
      <c r="N87" s="365"/>
      <c r="O87" s="365"/>
      <c r="P87" s="365"/>
      <c r="Q87" s="365"/>
      <c r="R87" s="365"/>
      <c r="S87" s="365"/>
      <c r="T87" s="366"/>
      <c r="U87" s="366"/>
      <c r="V87" s="579"/>
      <c r="W87" s="40"/>
    </row>
    <row r="88" spans="2:23" ht="18" customHeight="1">
      <c r="B88" s="1402"/>
      <c r="C88" s="362"/>
      <c r="D88" s="363"/>
      <c r="E88" s="364"/>
      <c r="F88" s="364"/>
      <c r="G88" s="364"/>
      <c r="H88" s="364"/>
      <c r="I88" s="364"/>
      <c r="J88" s="364"/>
      <c r="K88" s="378"/>
      <c r="L88" s="382"/>
      <c r="M88" s="365"/>
      <c r="N88" s="365"/>
      <c r="O88" s="365"/>
      <c r="P88" s="365"/>
      <c r="Q88" s="365"/>
      <c r="R88" s="365"/>
      <c r="S88" s="365"/>
      <c r="T88" s="366"/>
      <c r="U88" s="366"/>
      <c r="V88" s="579"/>
      <c r="W88" s="40"/>
    </row>
    <row r="89" spans="2:23" ht="18" customHeight="1">
      <c r="B89" s="1403"/>
      <c r="C89" s="400"/>
      <c r="D89" s="401"/>
      <c r="E89" s="402"/>
      <c r="F89" s="402"/>
      <c r="G89" s="402"/>
      <c r="H89" s="402"/>
      <c r="I89" s="402"/>
      <c r="J89" s="402"/>
      <c r="K89" s="403"/>
      <c r="L89" s="383"/>
      <c r="M89" s="384"/>
      <c r="N89" s="384"/>
      <c r="O89" s="384"/>
      <c r="P89" s="384"/>
      <c r="Q89" s="384"/>
      <c r="R89" s="384"/>
      <c r="S89" s="384"/>
      <c r="T89" s="385"/>
      <c r="U89" s="385"/>
      <c r="V89" s="592"/>
      <c r="W89" s="40"/>
    </row>
    <row r="90" spans="2:23" ht="18" customHeight="1">
      <c r="B90" s="1402" t="s">
        <v>520</v>
      </c>
      <c r="C90" s="362"/>
      <c r="D90" s="363"/>
      <c r="E90" s="364"/>
      <c r="F90" s="364"/>
      <c r="G90" s="364"/>
      <c r="H90" s="364"/>
      <c r="I90" s="364"/>
      <c r="J90" s="364"/>
      <c r="K90" s="378"/>
      <c r="L90" s="382"/>
      <c r="M90" s="365"/>
      <c r="N90" s="365"/>
      <c r="O90" s="365"/>
      <c r="P90" s="365"/>
      <c r="Q90" s="365"/>
      <c r="R90" s="365"/>
      <c r="S90" s="365"/>
      <c r="T90" s="366"/>
      <c r="U90" s="366"/>
      <c r="V90" s="579"/>
      <c r="W90" s="40"/>
    </row>
    <row r="91" spans="2:23" ht="18" customHeight="1">
      <c r="B91" s="1402"/>
      <c r="C91" s="362"/>
      <c r="D91" s="363"/>
      <c r="E91" s="364"/>
      <c r="F91" s="364"/>
      <c r="G91" s="364"/>
      <c r="H91" s="364"/>
      <c r="I91" s="364"/>
      <c r="J91" s="364"/>
      <c r="K91" s="378"/>
      <c r="L91" s="382"/>
      <c r="M91" s="365"/>
      <c r="N91" s="365"/>
      <c r="O91" s="365"/>
      <c r="P91" s="365"/>
      <c r="Q91" s="365"/>
      <c r="R91" s="365"/>
      <c r="S91" s="365"/>
      <c r="T91" s="366"/>
      <c r="U91" s="366"/>
      <c r="V91" s="579"/>
      <c r="W91" s="40"/>
    </row>
    <row r="92" spans="2:23" ht="18" customHeight="1">
      <c r="B92" s="1402"/>
      <c r="C92" s="362"/>
      <c r="D92" s="363"/>
      <c r="E92" s="364"/>
      <c r="F92" s="364"/>
      <c r="G92" s="364"/>
      <c r="H92" s="364"/>
      <c r="I92" s="364"/>
      <c r="J92" s="364"/>
      <c r="K92" s="378"/>
      <c r="L92" s="382"/>
      <c r="M92" s="365"/>
      <c r="N92" s="365"/>
      <c r="O92" s="365"/>
      <c r="P92" s="365"/>
      <c r="Q92" s="365"/>
      <c r="R92" s="365"/>
      <c r="S92" s="365"/>
      <c r="T92" s="366"/>
      <c r="U92" s="366"/>
      <c r="V92" s="579"/>
      <c r="W92" s="40"/>
    </row>
    <row r="93" spans="2:23" ht="18" customHeight="1">
      <c r="B93" s="1403"/>
      <c r="C93" s="362"/>
      <c r="D93" s="363"/>
      <c r="E93" s="364"/>
      <c r="F93" s="364"/>
      <c r="G93" s="364"/>
      <c r="H93" s="364"/>
      <c r="I93" s="364"/>
      <c r="J93" s="364"/>
      <c r="K93" s="378"/>
      <c r="L93" s="382"/>
      <c r="M93" s="365"/>
      <c r="N93" s="365"/>
      <c r="O93" s="365"/>
      <c r="P93" s="365"/>
      <c r="Q93" s="365"/>
      <c r="R93" s="365"/>
      <c r="S93" s="365"/>
      <c r="T93" s="366"/>
      <c r="U93" s="366"/>
      <c r="V93" s="579"/>
      <c r="W93" s="40"/>
    </row>
    <row r="94" spans="2:23" ht="18" customHeight="1">
      <c r="B94" s="1401" t="s">
        <v>521</v>
      </c>
      <c r="C94" s="357"/>
      <c r="D94" s="358"/>
      <c r="E94" s="359"/>
      <c r="F94" s="359"/>
      <c r="G94" s="359"/>
      <c r="H94" s="359"/>
      <c r="I94" s="359"/>
      <c r="J94" s="359"/>
      <c r="K94" s="377"/>
      <c r="L94" s="379"/>
      <c r="M94" s="360"/>
      <c r="N94" s="360"/>
      <c r="O94" s="360"/>
      <c r="P94" s="360"/>
      <c r="Q94" s="360"/>
      <c r="R94" s="360"/>
      <c r="S94" s="360"/>
      <c r="T94" s="361"/>
      <c r="U94" s="361"/>
      <c r="V94" s="576"/>
      <c r="W94" s="40"/>
    </row>
    <row r="95" spans="2:23" ht="18" customHeight="1">
      <c r="B95" s="1402"/>
      <c r="C95" s="347"/>
      <c r="D95" s="348"/>
      <c r="E95" s="349"/>
      <c r="F95" s="349"/>
      <c r="G95" s="349"/>
      <c r="H95" s="349"/>
      <c r="I95" s="349"/>
      <c r="J95" s="349"/>
      <c r="K95" s="375"/>
      <c r="L95" s="380"/>
      <c r="M95" s="350"/>
      <c r="N95" s="350"/>
      <c r="O95" s="350"/>
      <c r="P95" s="350"/>
      <c r="Q95" s="350"/>
      <c r="R95" s="350"/>
      <c r="S95" s="350"/>
      <c r="T95" s="351"/>
      <c r="U95" s="351"/>
      <c r="V95" s="577"/>
      <c r="W95" s="40"/>
    </row>
    <row r="96" spans="2:23" ht="18" customHeight="1">
      <c r="B96" s="1402"/>
      <c r="C96" s="347"/>
      <c r="D96" s="348"/>
      <c r="E96" s="349"/>
      <c r="F96" s="349"/>
      <c r="G96" s="349"/>
      <c r="H96" s="349"/>
      <c r="I96" s="349"/>
      <c r="J96" s="349"/>
      <c r="K96" s="375"/>
      <c r="L96" s="380"/>
      <c r="M96" s="350"/>
      <c r="N96" s="350"/>
      <c r="O96" s="350"/>
      <c r="P96" s="350"/>
      <c r="Q96" s="350"/>
      <c r="R96" s="350"/>
      <c r="S96" s="350"/>
      <c r="T96" s="351"/>
      <c r="U96" s="351"/>
      <c r="V96" s="577"/>
      <c r="W96" s="40"/>
    </row>
    <row r="97" spans="2:23" ht="18" customHeight="1">
      <c r="B97" s="1403"/>
      <c r="C97" s="362"/>
      <c r="D97" s="363"/>
      <c r="E97" s="364"/>
      <c r="F97" s="364"/>
      <c r="G97" s="364"/>
      <c r="H97" s="364"/>
      <c r="I97" s="364"/>
      <c r="J97" s="364"/>
      <c r="K97" s="378"/>
      <c r="L97" s="382"/>
      <c r="M97" s="365"/>
      <c r="N97" s="365"/>
      <c r="O97" s="365"/>
      <c r="P97" s="365"/>
      <c r="Q97" s="365"/>
      <c r="R97" s="365"/>
      <c r="S97" s="365"/>
      <c r="T97" s="366"/>
      <c r="U97" s="366"/>
      <c r="V97" s="579"/>
      <c r="W97" s="40"/>
    </row>
    <row r="98" spans="2:23" ht="18" customHeight="1">
      <c r="B98" s="1401" t="s">
        <v>451</v>
      </c>
      <c r="C98" s="357"/>
      <c r="D98" s="358"/>
      <c r="E98" s="359"/>
      <c r="F98" s="359"/>
      <c r="G98" s="359"/>
      <c r="H98" s="359"/>
      <c r="I98" s="359"/>
      <c r="J98" s="359"/>
      <c r="K98" s="377"/>
      <c r="L98" s="379"/>
      <c r="M98" s="360"/>
      <c r="N98" s="360"/>
      <c r="O98" s="360"/>
      <c r="P98" s="360"/>
      <c r="Q98" s="360"/>
      <c r="R98" s="360"/>
      <c r="S98" s="360"/>
      <c r="T98" s="361"/>
      <c r="U98" s="361"/>
      <c r="V98" s="576"/>
      <c r="W98" s="40"/>
    </row>
    <row r="99" spans="2:23" ht="18" customHeight="1">
      <c r="B99" s="1402"/>
      <c r="C99" s="347"/>
      <c r="D99" s="348"/>
      <c r="E99" s="349"/>
      <c r="F99" s="349"/>
      <c r="G99" s="349"/>
      <c r="H99" s="349"/>
      <c r="I99" s="349"/>
      <c r="J99" s="349"/>
      <c r="K99" s="375"/>
      <c r="L99" s="380"/>
      <c r="M99" s="350"/>
      <c r="N99" s="350"/>
      <c r="O99" s="350"/>
      <c r="P99" s="350"/>
      <c r="Q99" s="350"/>
      <c r="R99" s="350"/>
      <c r="S99" s="350"/>
      <c r="T99" s="351"/>
      <c r="U99" s="351"/>
      <c r="V99" s="577"/>
      <c r="W99" s="40"/>
    </row>
    <row r="100" spans="2:23" ht="18" customHeight="1">
      <c r="B100" s="1402"/>
      <c r="C100" s="347"/>
      <c r="D100" s="348"/>
      <c r="E100" s="349"/>
      <c r="F100" s="349"/>
      <c r="G100" s="349"/>
      <c r="H100" s="349"/>
      <c r="I100" s="349"/>
      <c r="J100" s="349"/>
      <c r="K100" s="375"/>
      <c r="L100" s="380"/>
      <c r="M100" s="350"/>
      <c r="N100" s="350"/>
      <c r="O100" s="350"/>
      <c r="P100" s="350"/>
      <c r="Q100" s="350"/>
      <c r="R100" s="350"/>
      <c r="S100" s="350"/>
      <c r="T100" s="351"/>
      <c r="U100" s="351"/>
      <c r="V100" s="577"/>
      <c r="W100" s="40"/>
    </row>
    <row r="101" spans="2:23" ht="18" customHeight="1">
      <c r="B101" s="1403"/>
      <c r="C101" s="352"/>
      <c r="D101" s="353"/>
      <c r="E101" s="354"/>
      <c r="F101" s="354"/>
      <c r="G101" s="354"/>
      <c r="H101" s="354"/>
      <c r="I101" s="354"/>
      <c r="J101" s="354"/>
      <c r="K101" s="376"/>
      <c r="L101" s="381"/>
      <c r="M101" s="355"/>
      <c r="N101" s="355"/>
      <c r="O101" s="355"/>
      <c r="P101" s="355"/>
      <c r="Q101" s="355"/>
      <c r="R101" s="355"/>
      <c r="S101" s="355"/>
      <c r="T101" s="356"/>
      <c r="U101" s="356"/>
      <c r="V101" s="578"/>
      <c r="W101" s="40"/>
    </row>
    <row r="102" spans="2:23" ht="18" customHeight="1">
      <c r="B102" s="1409" t="s">
        <v>444</v>
      </c>
      <c r="C102" s="357"/>
      <c r="D102" s="358"/>
      <c r="E102" s="359"/>
      <c r="F102" s="359"/>
      <c r="G102" s="359"/>
      <c r="H102" s="359"/>
      <c r="I102" s="359"/>
      <c r="J102" s="359"/>
      <c r="K102" s="377"/>
      <c r="L102" s="379"/>
      <c r="M102" s="360"/>
      <c r="N102" s="360"/>
      <c r="O102" s="360"/>
      <c r="P102" s="360"/>
      <c r="Q102" s="360"/>
      <c r="R102" s="360"/>
      <c r="S102" s="360"/>
      <c r="T102" s="361"/>
      <c r="U102" s="361"/>
      <c r="V102" s="576"/>
      <c r="W102" s="40"/>
    </row>
    <row r="103" spans="2:23" ht="18" customHeight="1">
      <c r="B103" s="1407"/>
      <c r="C103" s="347"/>
      <c r="D103" s="348"/>
      <c r="E103" s="349"/>
      <c r="F103" s="349"/>
      <c r="G103" s="349"/>
      <c r="H103" s="349"/>
      <c r="I103" s="349"/>
      <c r="J103" s="349"/>
      <c r="K103" s="375"/>
      <c r="L103" s="380"/>
      <c r="M103" s="350"/>
      <c r="N103" s="350"/>
      <c r="O103" s="350"/>
      <c r="P103" s="350"/>
      <c r="Q103" s="350"/>
      <c r="R103" s="350"/>
      <c r="S103" s="350"/>
      <c r="T103" s="351"/>
      <c r="U103" s="351"/>
      <c r="V103" s="577"/>
      <c r="W103" s="40"/>
    </row>
    <row r="104" spans="2:23" ht="18" customHeight="1">
      <c r="B104" s="1407"/>
      <c r="C104" s="347"/>
      <c r="D104" s="348"/>
      <c r="E104" s="349"/>
      <c r="F104" s="349"/>
      <c r="G104" s="349"/>
      <c r="H104" s="349"/>
      <c r="I104" s="349"/>
      <c r="J104" s="349"/>
      <c r="K104" s="375"/>
      <c r="L104" s="380"/>
      <c r="M104" s="350"/>
      <c r="N104" s="350"/>
      <c r="O104" s="350"/>
      <c r="P104" s="350"/>
      <c r="Q104" s="350"/>
      <c r="R104" s="350"/>
      <c r="S104" s="350"/>
      <c r="T104" s="351"/>
      <c r="U104" s="351"/>
      <c r="V104" s="577"/>
      <c r="W104" s="40"/>
    </row>
    <row r="105" spans="2:23" ht="18" customHeight="1">
      <c r="B105" s="1408"/>
      <c r="C105" s="352"/>
      <c r="D105" s="353"/>
      <c r="E105" s="354"/>
      <c r="F105" s="354"/>
      <c r="G105" s="354"/>
      <c r="H105" s="354"/>
      <c r="I105" s="354"/>
      <c r="J105" s="354"/>
      <c r="K105" s="376"/>
      <c r="L105" s="381"/>
      <c r="M105" s="355"/>
      <c r="N105" s="355"/>
      <c r="O105" s="355"/>
      <c r="P105" s="355"/>
      <c r="Q105" s="355"/>
      <c r="R105" s="355"/>
      <c r="S105" s="355"/>
      <c r="T105" s="356"/>
      <c r="U105" s="356"/>
      <c r="V105" s="578"/>
      <c r="W105" s="40"/>
    </row>
    <row r="106" spans="2:23" ht="18" customHeight="1">
      <c r="B106" s="1409" t="s">
        <v>445</v>
      </c>
      <c r="C106" s="357"/>
      <c r="D106" s="358"/>
      <c r="E106" s="359"/>
      <c r="F106" s="359"/>
      <c r="G106" s="359"/>
      <c r="H106" s="359"/>
      <c r="I106" s="359"/>
      <c r="J106" s="359"/>
      <c r="K106" s="377"/>
      <c r="L106" s="379"/>
      <c r="M106" s="360"/>
      <c r="N106" s="360"/>
      <c r="O106" s="360"/>
      <c r="P106" s="360"/>
      <c r="Q106" s="360"/>
      <c r="R106" s="360"/>
      <c r="S106" s="360"/>
      <c r="T106" s="361"/>
      <c r="U106" s="361"/>
      <c r="V106" s="576"/>
      <c r="W106" s="40"/>
    </row>
    <row r="107" spans="2:23" ht="18" customHeight="1">
      <c r="B107" s="1407"/>
      <c r="C107" s="347"/>
      <c r="D107" s="348"/>
      <c r="E107" s="349"/>
      <c r="F107" s="349"/>
      <c r="G107" s="349"/>
      <c r="H107" s="349"/>
      <c r="I107" s="349"/>
      <c r="J107" s="349"/>
      <c r="K107" s="375"/>
      <c r="L107" s="380"/>
      <c r="M107" s="350"/>
      <c r="N107" s="350"/>
      <c r="O107" s="350"/>
      <c r="P107" s="350"/>
      <c r="Q107" s="350"/>
      <c r="R107" s="350"/>
      <c r="S107" s="350"/>
      <c r="T107" s="351"/>
      <c r="U107" s="351"/>
      <c r="V107" s="577"/>
      <c r="W107" s="40"/>
    </row>
    <row r="108" spans="2:23" ht="18" customHeight="1">
      <c r="B108" s="1407"/>
      <c r="C108" s="347"/>
      <c r="D108" s="348"/>
      <c r="E108" s="349"/>
      <c r="F108" s="349"/>
      <c r="G108" s="349"/>
      <c r="H108" s="349"/>
      <c r="I108" s="349"/>
      <c r="J108" s="349"/>
      <c r="K108" s="375"/>
      <c r="L108" s="380"/>
      <c r="M108" s="350"/>
      <c r="N108" s="350"/>
      <c r="O108" s="350"/>
      <c r="P108" s="350"/>
      <c r="Q108" s="350"/>
      <c r="R108" s="350"/>
      <c r="S108" s="350"/>
      <c r="T108" s="351"/>
      <c r="U108" s="351"/>
      <c r="V108" s="577"/>
      <c r="W108" s="40"/>
    </row>
    <row r="109" spans="2:23" ht="18" customHeight="1">
      <c r="B109" s="1408"/>
      <c r="C109" s="352"/>
      <c r="D109" s="353"/>
      <c r="E109" s="354"/>
      <c r="F109" s="354"/>
      <c r="G109" s="354"/>
      <c r="H109" s="354"/>
      <c r="I109" s="354"/>
      <c r="J109" s="354"/>
      <c r="K109" s="376"/>
      <c r="L109" s="381"/>
      <c r="M109" s="355"/>
      <c r="N109" s="355"/>
      <c r="O109" s="355"/>
      <c r="P109" s="355"/>
      <c r="Q109" s="355"/>
      <c r="R109" s="355"/>
      <c r="S109" s="355"/>
      <c r="T109" s="356"/>
      <c r="U109" s="356"/>
      <c r="V109" s="578"/>
      <c r="W109" s="40"/>
    </row>
    <row r="110" spans="2:23" ht="18" customHeight="1">
      <c r="B110" s="1409" t="s">
        <v>446</v>
      </c>
      <c r="C110" s="357"/>
      <c r="D110" s="358"/>
      <c r="E110" s="359"/>
      <c r="F110" s="359"/>
      <c r="G110" s="359"/>
      <c r="H110" s="359"/>
      <c r="I110" s="359"/>
      <c r="J110" s="359"/>
      <c r="K110" s="377"/>
      <c r="L110" s="379"/>
      <c r="M110" s="360"/>
      <c r="N110" s="360"/>
      <c r="O110" s="360"/>
      <c r="P110" s="360"/>
      <c r="Q110" s="360"/>
      <c r="R110" s="360"/>
      <c r="S110" s="360"/>
      <c r="T110" s="361"/>
      <c r="U110" s="361"/>
      <c r="V110" s="576"/>
      <c r="W110" s="40"/>
    </row>
    <row r="111" spans="2:23" ht="18" customHeight="1">
      <c r="B111" s="1407"/>
      <c r="C111" s="347"/>
      <c r="D111" s="348"/>
      <c r="E111" s="349"/>
      <c r="F111" s="349"/>
      <c r="G111" s="349"/>
      <c r="H111" s="349"/>
      <c r="I111" s="349"/>
      <c r="J111" s="349"/>
      <c r="K111" s="375"/>
      <c r="L111" s="380"/>
      <c r="M111" s="350"/>
      <c r="N111" s="350"/>
      <c r="O111" s="350"/>
      <c r="P111" s="350"/>
      <c r="Q111" s="350"/>
      <c r="R111" s="350"/>
      <c r="S111" s="350"/>
      <c r="T111" s="351"/>
      <c r="U111" s="351"/>
      <c r="V111" s="577"/>
      <c r="W111" s="40"/>
    </row>
    <row r="112" spans="2:23" ht="18" customHeight="1">
      <c r="B112" s="1407"/>
      <c r="C112" s="347"/>
      <c r="D112" s="348"/>
      <c r="E112" s="349"/>
      <c r="F112" s="349"/>
      <c r="G112" s="349"/>
      <c r="H112" s="349"/>
      <c r="I112" s="349"/>
      <c r="J112" s="349"/>
      <c r="K112" s="375"/>
      <c r="L112" s="380"/>
      <c r="M112" s="350"/>
      <c r="N112" s="350"/>
      <c r="O112" s="350"/>
      <c r="P112" s="350"/>
      <c r="Q112" s="350"/>
      <c r="R112" s="350"/>
      <c r="S112" s="350"/>
      <c r="T112" s="351"/>
      <c r="U112" s="351"/>
      <c r="V112" s="577"/>
      <c r="W112" s="40"/>
    </row>
    <row r="113" spans="2:23" ht="18" customHeight="1">
      <c r="B113" s="1408"/>
      <c r="C113" s="352"/>
      <c r="D113" s="353"/>
      <c r="E113" s="354"/>
      <c r="F113" s="354"/>
      <c r="G113" s="354"/>
      <c r="H113" s="354"/>
      <c r="I113" s="354"/>
      <c r="J113" s="354"/>
      <c r="K113" s="376"/>
      <c r="L113" s="381"/>
      <c r="M113" s="355"/>
      <c r="N113" s="355"/>
      <c r="O113" s="355"/>
      <c r="P113" s="355"/>
      <c r="Q113" s="355"/>
      <c r="R113" s="355"/>
      <c r="S113" s="355"/>
      <c r="T113" s="356"/>
      <c r="U113" s="356"/>
      <c r="V113" s="578"/>
      <c r="W113" s="40"/>
    </row>
    <row r="114" spans="2:23" ht="18" customHeight="1">
      <c r="B114" s="1409" t="s">
        <v>447</v>
      </c>
      <c r="C114" s="357"/>
      <c r="D114" s="358"/>
      <c r="E114" s="359"/>
      <c r="F114" s="359"/>
      <c r="G114" s="359"/>
      <c r="H114" s="359"/>
      <c r="I114" s="359"/>
      <c r="J114" s="359"/>
      <c r="K114" s="377"/>
      <c r="L114" s="379"/>
      <c r="M114" s="360"/>
      <c r="N114" s="360"/>
      <c r="O114" s="360"/>
      <c r="P114" s="360"/>
      <c r="Q114" s="360"/>
      <c r="R114" s="360"/>
      <c r="S114" s="360"/>
      <c r="T114" s="361"/>
      <c r="U114" s="361"/>
      <c r="V114" s="576"/>
      <c r="W114" s="40"/>
    </row>
    <row r="115" spans="2:23" ht="18" customHeight="1">
      <c r="B115" s="1407"/>
      <c r="C115" s="347"/>
      <c r="D115" s="348"/>
      <c r="E115" s="349"/>
      <c r="F115" s="349"/>
      <c r="G115" s="349"/>
      <c r="H115" s="349"/>
      <c r="I115" s="349"/>
      <c r="J115" s="349"/>
      <c r="K115" s="375"/>
      <c r="L115" s="380"/>
      <c r="M115" s="350"/>
      <c r="N115" s="350"/>
      <c r="O115" s="350"/>
      <c r="P115" s="350"/>
      <c r="Q115" s="350"/>
      <c r="R115" s="350"/>
      <c r="S115" s="350"/>
      <c r="T115" s="351"/>
      <c r="U115" s="351"/>
      <c r="V115" s="577"/>
      <c r="W115" s="40"/>
    </row>
    <row r="116" spans="2:23" ht="18" customHeight="1">
      <c r="B116" s="1407"/>
      <c r="C116" s="347"/>
      <c r="D116" s="348"/>
      <c r="E116" s="349"/>
      <c r="F116" s="349"/>
      <c r="G116" s="349"/>
      <c r="H116" s="349"/>
      <c r="I116" s="349"/>
      <c r="J116" s="349"/>
      <c r="K116" s="375"/>
      <c r="L116" s="380"/>
      <c r="M116" s="350"/>
      <c r="N116" s="350"/>
      <c r="O116" s="350"/>
      <c r="P116" s="350"/>
      <c r="Q116" s="350"/>
      <c r="R116" s="350"/>
      <c r="S116" s="350"/>
      <c r="T116" s="351"/>
      <c r="U116" s="351"/>
      <c r="V116" s="577"/>
      <c r="W116" s="40"/>
    </row>
    <row r="117" spans="2:23" ht="18" customHeight="1">
      <c r="B117" s="1408"/>
      <c r="C117" s="362"/>
      <c r="D117" s="363"/>
      <c r="E117" s="364"/>
      <c r="F117" s="364"/>
      <c r="G117" s="364"/>
      <c r="H117" s="364"/>
      <c r="I117" s="364"/>
      <c r="J117" s="364"/>
      <c r="K117" s="378"/>
      <c r="L117" s="382"/>
      <c r="M117" s="365"/>
      <c r="N117" s="365"/>
      <c r="O117" s="365"/>
      <c r="P117" s="365"/>
      <c r="Q117" s="365"/>
      <c r="R117" s="365"/>
      <c r="S117" s="365"/>
      <c r="T117" s="366"/>
      <c r="U117" s="366"/>
      <c r="V117" s="579"/>
      <c r="W117" s="40"/>
    </row>
    <row r="118" spans="2:23" ht="18" customHeight="1">
      <c r="B118" s="1409" t="s">
        <v>441</v>
      </c>
      <c r="C118" s="357"/>
      <c r="D118" s="358"/>
      <c r="E118" s="359"/>
      <c r="F118" s="359"/>
      <c r="G118" s="359"/>
      <c r="H118" s="359"/>
      <c r="I118" s="359"/>
      <c r="J118" s="359"/>
      <c r="K118" s="377"/>
      <c r="L118" s="379"/>
      <c r="M118" s="360"/>
      <c r="N118" s="360"/>
      <c r="O118" s="360"/>
      <c r="P118" s="360"/>
      <c r="Q118" s="360"/>
      <c r="R118" s="360"/>
      <c r="S118" s="360"/>
      <c r="T118" s="361"/>
      <c r="U118" s="361"/>
      <c r="V118" s="576"/>
      <c r="W118" s="40"/>
    </row>
    <row r="119" spans="2:23" ht="18" customHeight="1">
      <c r="B119" s="1407"/>
      <c r="C119" s="347"/>
      <c r="D119" s="348"/>
      <c r="E119" s="349"/>
      <c r="F119" s="349"/>
      <c r="G119" s="349"/>
      <c r="H119" s="349"/>
      <c r="I119" s="349"/>
      <c r="J119" s="349"/>
      <c r="K119" s="375"/>
      <c r="L119" s="380"/>
      <c r="M119" s="350"/>
      <c r="N119" s="350"/>
      <c r="O119" s="350"/>
      <c r="P119" s="350"/>
      <c r="Q119" s="350"/>
      <c r="R119" s="350"/>
      <c r="S119" s="350"/>
      <c r="T119" s="351"/>
      <c r="U119" s="351"/>
      <c r="V119" s="577"/>
      <c r="W119" s="40"/>
    </row>
    <row r="120" spans="2:23" ht="18" customHeight="1">
      <c r="B120" s="1407"/>
      <c r="C120" s="347"/>
      <c r="D120" s="348"/>
      <c r="E120" s="349"/>
      <c r="F120" s="349"/>
      <c r="G120" s="349"/>
      <c r="H120" s="349"/>
      <c r="I120" s="349"/>
      <c r="J120" s="349"/>
      <c r="K120" s="375"/>
      <c r="L120" s="380"/>
      <c r="M120" s="350"/>
      <c r="N120" s="350"/>
      <c r="O120" s="350"/>
      <c r="P120" s="350"/>
      <c r="Q120" s="350"/>
      <c r="R120" s="350"/>
      <c r="S120" s="350"/>
      <c r="T120" s="351"/>
      <c r="U120" s="351"/>
      <c r="V120" s="577"/>
      <c r="W120" s="40"/>
    </row>
    <row r="121" spans="2:23" ht="18" customHeight="1" thickBot="1">
      <c r="B121" s="1410"/>
      <c r="C121" s="406"/>
      <c r="D121" s="407"/>
      <c r="E121" s="408"/>
      <c r="F121" s="408"/>
      <c r="G121" s="408"/>
      <c r="H121" s="408"/>
      <c r="I121" s="408"/>
      <c r="J121" s="408"/>
      <c r="K121" s="409"/>
      <c r="L121" s="410"/>
      <c r="M121" s="411"/>
      <c r="N121" s="411"/>
      <c r="O121" s="411"/>
      <c r="P121" s="411"/>
      <c r="Q121" s="411"/>
      <c r="R121" s="411"/>
      <c r="S121" s="411"/>
      <c r="T121" s="412"/>
      <c r="U121" s="412"/>
      <c r="V121" s="580"/>
      <c r="W121" s="40"/>
    </row>
    <row r="122" spans="2:23" ht="18" customHeight="1" thickTop="1" thickBot="1">
      <c r="B122" s="1399" t="s">
        <v>453</v>
      </c>
      <c r="C122" s="1400"/>
      <c r="D122" s="413"/>
      <c r="E122" s="414"/>
      <c r="F122" s="414"/>
      <c r="G122" s="414"/>
      <c r="H122" s="414"/>
      <c r="I122" s="414"/>
      <c r="J122" s="414"/>
      <c r="K122" s="588"/>
      <c r="L122" s="590"/>
      <c r="M122" s="415"/>
      <c r="N122" s="415"/>
      <c r="O122" s="415"/>
      <c r="P122" s="415"/>
      <c r="Q122" s="415"/>
      <c r="R122" s="415"/>
      <c r="S122" s="415"/>
      <c r="T122" s="415"/>
      <c r="U122" s="589"/>
      <c r="V122" s="593"/>
      <c r="W122" s="40"/>
    </row>
    <row r="123" spans="2:23">
      <c r="B123" s="123" t="s">
        <v>522</v>
      </c>
      <c r="C123" s="123"/>
      <c r="D123" s="123"/>
      <c r="E123" s="123"/>
      <c r="F123" s="124"/>
      <c r="G123" s="124"/>
      <c r="H123" s="124"/>
      <c r="I123" s="124"/>
      <c r="J123" s="124"/>
      <c r="K123" s="124"/>
      <c r="L123" s="124"/>
      <c r="M123" s="124"/>
      <c r="N123" s="124"/>
      <c r="O123" s="124"/>
      <c r="P123" s="124"/>
      <c r="Q123" s="124"/>
      <c r="R123" s="124"/>
      <c r="S123" s="124"/>
      <c r="T123" s="124"/>
      <c r="U123" s="124"/>
      <c r="V123" s="123"/>
      <c r="W123" s="40"/>
    </row>
    <row r="124" spans="2:23">
      <c r="B124" s="123" t="s">
        <v>526</v>
      </c>
      <c r="C124" s="123"/>
      <c r="D124" s="123"/>
      <c r="E124" s="123"/>
      <c r="F124" s="124"/>
      <c r="G124" s="124"/>
      <c r="H124" s="124"/>
      <c r="I124" s="124"/>
      <c r="J124" s="124"/>
      <c r="K124" s="124"/>
      <c r="L124" s="124"/>
      <c r="M124" s="124"/>
      <c r="N124" s="124"/>
      <c r="O124" s="124"/>
      <c r="P124" s="124"/>
      <c r="Q124" s="124"/>
      <c r="R124" s="124"/>
      <c r="S124" s="124"/>
      <c r="T124" s="124"/>
      <c r="U124" s="124"/>
      <c r="V124" s="123"/>
      <c r="W124" s="40"/>
    </row>
    <row r="125" spans="2:23" ht="13.5" thickBot="1">
      <c r="B125" s="123" t="s">
        <v>548</v>
      </c>
      <c r="C125" s="123"/>
      <c r="D125" s="123"/>
      <c r="E125" s="123"/>
      <c r="F125" s="124"/>
      <c r="G125" s="124"/>
      <c r="H125" s="124"/>
      <c r="I125" s="124"/>
      <c r="J125" s="124"/>
      <c r="K125" s="124"/>
      <c r="L125" s="124"/>
      <c r="M125" s="124"/>
      <c r="N125" s="124"/>
      <c r="O125" s="124"/>
      <c r="P125" s="124"/>
      <c r="Q125" s="124"/>
      <c r="R125" s="124"/>
      <c r="S125" s="124"/>
      <c r="T125" s="124"/>
      <c r="U125" s="124"/>
      <c r="V125" s="123"/>
      <c r="W125" s="40"/>
    </row>
    <row r="126" spans="2:23">
      <c r="B126" s="123" t="s">
        <v>549</v>
      </c>
      <c r="C126" s="123"/>
      <c r="D126" s="123"/>
      <c r="E126" s="123"/>
      <c r="F126" s="124"/>
      <c r="G126" s="124"/>
      <c r="H126" s="124"/>
      <c r="I126" s="124"/>
      <c r="J126" s="124"/>
      <c r="K126" s="124"/>
      <c r="L126" s="124"/>
      <c r="M126" s="124"/>
      <c r="N126" s="124"/>
      <c r="O126" s="124"/>
      <c r="P126" s="124"/>
      <c r="Q126" s="124"/>
      <c r="R126" s="124"/>
      <c r="S126" s="1414" t="s">
        <v>215</v>
      </c>
      <c r="T126" s="1415"/>
      <c r="U126" s="1415"/>
      <c r="V126" s="1416"/>
      <c r="W126" s="40"/>
    </row>
    <row r="127" spans="2:23" ht="13.5" thickBot="1">
      <c r="B127" s="123" t="s">
        <v>550</v>
      </c>
      <c r="C127" s="123"/>
      <c r="D127" s="123"/>
      <c r="E127" s="123"/>
      <c r="F127" s="124"/>
      <c r="G127" s="124"/>
      <c r="H127" s="124"/>
      <c r="I127" s="124"/>
      <c r="J127" s="124"/>
      <c r="K127" s="124"/>
      <c r="L127" s="124"/>
      <c r="M127" s="124"/>
      <c r="N127" s="124"/>
      <c r="O127" s="124"/>
      <c r="P127" s="124"/>
      <c r="Q127" s="124"/>
      <c r="R127" s="124"/>
      <c r="S127" s="1417"/>
      <c r="T127" s="1418"/>
      <c r="U127" s="1418"/>
      <c r="V127" s="1419"/>
      <c r="W127" s="40"/>
    </row>
    <row r="128" spans="2:23">
      <c r="B128" s="123"/>
      <c r="C128" s="123"/>
      <c r="D128" s="40"/>
      <c r="E128" s="40"/>
      <c r="F128" s="40"/>
      <c r="G128" s="40"/>
      <c r="H128" s="40"/>
      <c r="I128" s="40"/>
      <c r="J128" s="40"/>
      <c r="K128" s="40"/>
      <c r="L128" s="40"/>
      <c r="M128" s="40"/>
      <c r="N128" s="40"/>
      <c r="O128" s="40"/>
      <c r="P128" s="40"/>
      <c r="Q128" s="40"/>
      <c r="R128" s="40"/>
      <c r="S128" s="40"/>
      <c r="T128" s="40"/>
      <c r="U128" s="40"/>
      <c r="V128" s="40"/>
      <c r="W128" s="40"/>
    </row>
  </sheetData>
  <mergeCells count="44">
    <mergeCell ref="H4:J5"/>
    <mergeCell ref="B86:B89"/>
    <mergeCell ref="B90:B93"/>
    <mergeCell ref="B20:B23"/>
    <mergeCell ref="B2:V2"/>
    <mergeCell ref="B4:B6"/>
    <mergeCell ref="C4:C6"/>
    <mergeCell ref="D4:D6"/>
    <mergeCell ref="E4:E6"/>
    <mergeCell ref="F4:F6"/>
    <mergeCell ref="G4:G6"/>
    <mergeCell ref="K4:K6"/>
    <mergeCell ref="L4:U4"/>
    <mergeCell ref="V4:V6"/>
    <mergeCell ref="B7:V7"/>
    <mergeCell ref="B8:B11"/>
    <mergeCell ref="B12:B15"/>
    <mergeCell ref="B16:B19"/>
    <mergeCell ref="B24:B27"/>
    <mergeCell ref="B28:B31"/>
    <mergeCell ref="B32:B35"/>
    <mergeCell ref="B106:B109"/>
    <mergeCell ref="B110:B113"/>
    <mergeCell ref="B36:B39"/>
    <mergeCell ref="B40:B43"/>
    <mergeCell ref="B44:B47"/>
    <mergeCell ref="B48:B51"/>
    <mergeCell ref="B52:B55"/>
    <mergeCell ref="B118:B121"/>
    <mergeCell ref="B122:C122"/>
    <mergeCell ref="S126:V127"/>
    <mergeCell ref="B56:B59"/>
    <mergeCell ref="B60:B63"/>
    <mergeCell ref="B64:B67"/>
    <mergeCell ref="B114:B117"/>
    <mergeCell ref="B68:C68"/>
    <mergeCell ref="B69:V69"/>
    <mergeCell ref="B70:B73"/>
    <mergeCell ref="B74:B77"/>
    <mergeCell ref="B78:B81"/>
    <mergeCell ref="B82:B85"/>
    <mergeCell ref="B94:B97"/>
    <mergeCell ref="B98:B101"/>
    <mergeCell ref="B102:B105"/>
  </mergeCells>
  <phoneticPr fontId="26"/>
  <printOptions horizontalCentered="1"/>
  <pageMargins left="0.39370078740157483" right="0.39370078740157483" top="0.74803149606299213" bottom="0.74803149606299213" header="0.31496062992125984" footer="0.31496062992125984"/>
  <pageSetup paperSize="8" scale="63" orientation="landscape"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F73"/>
  <sheetViews>
    <sheetView view="pageBreakPreview" zoomScale="130" zoomScaleNormal="100" zoomScaleSheetLayoutView="130" workbookViewId="0">
      <selection activeCell="AA24" sqref="AA24"/>
    </sheetView>
  </sheetViews>
  <sheetFormatPr defaultColWidth="5.6328125" defaultRowHeight="19.5" customHeight="1"/>
  <cols>
    <col min="1" max="1" width="3.08984375" style="40" customWidth="1"/>
    <col min="2" max="2" width="11.6328125" style="40" customWidth="1"/>
    <col min="3" max="3" width="26.26953125" style="40" customWidth="1"/>
    <col min="4" max="4" width="14.6328125" style="40" customWidth="1"/>
    <col min="5" max="6" width="18.08984375" style="40" customWidth="1"/>
    <col min="7" max="16384" width="5.6328125" style="40"/>
  </cols>
  <sheetData>
    <row r="1" spans="2:6" ht="19.5" customHeight="1">
      <c r="B1" s="97" t="s">
        <v>578</v>
      </c>
      <c r="F1" s="41"/>
    </row>
    <row r="2" spans="2:6" ht="7.5" customHeight="1">
      <c r="F2" s="41"/>
    </row>
    <row r="3" spans="2:6" ht="19.5" customHeight="1">
      <c r="B3" s="1085" t="s">
        <v>378</v>
      </c>
      <c r="C3" s="1085"/>
      <c r="D3" s="1085"/>
      <c r="E3" s="1085"/>
      <c r="F3" s="1085"/>
    </row>
    <row r="4" spans="2:6" ht="7.5" customHeight="1"/>
    <row r="5" spans="2:6" ht="19.5" customHeight="1" thickBot="1">
      <c r="B5" s="99" t="s">
        <v>0</v>
      </c>
    </row>
    <row r="6" spans="2:6" s="42" customFormat="1" ht="21.65" customHeight="1">
      <c r="B6" s="1140" t="s">
        <v>224</v>
      </c>
      <c r="C6" s="1460" t="s">
        <v>551</v>
      </c>
      <c r="D6" s="1460" t="s">
        <v>219</v>
      </c>
      <c r="E6" s="1443" t="s">
        <v>220</v>
      </c>
      <c r="F6" s="1458" t="s">
        <v>379</v>
      </c>
    </row>
    <row r="7" spans="2:6" ht="21.65" customHeight="1" thickBot="1">
      <c r="B7" s="1142"/>
      <c r="C7" s="1461"/>
      <c r="D7" s="1461"/>
      <c r="E7" s="1457"/>
      <c r="F7" s="1459"/>
    </row>
    <row r="8" spans="2:6" ht="21.65" customHeight="1" thickTop="1">
      <c r="B8" s="563" t="s">
        <v>222</v>
      </c>
      <c r="C8" s="120"/>
      <c r="D8" s="120"/>
      <c r="E8" s="420"/>
      <c r="F8" s="564"/>
    </row>
    <row r="9" spans="2:6" ht="21.65" customHeight="1">
      <c r="B9" s="565"/>
      <c r="C9" s="114"/>
      <c r="D9" s="114"/>
      <c r="E9" s="417"/>
      <c r="F9" s="566"/>
    </row>
    <row r="10" spans="2:6" ht="21.65" customHeight="1">
      <c r="B10" s="565"/>
      <c r="C10" s="114"/>
      <c r="D10" s="114"/>
      <c r="E10" s="417"/>
      <c r="F10" s="566"/>
    </row>
    <row r="11" spans="2:6" ht="21.65" customHeight="1">
      <c r="B11" s="565"/>
      <c r="C11" s="114"/>
      <c r="D11" s="114"/>
      <c r="E11" s="417"/>
      <c r="F11" s="566"/>
    </row>
    <row r="12" spans="2:6" ht="21.65" customHeight="1">
      <c r="B12" s="565"/>
      <c r="C12" s="114"/>
      <c r="D12" s="114"/>
      <c r="E12" s="417"/>
      <c r="F12" s="566"/>
    </row>
    <row r="13" spans="2:6" ht="21.65" customHeight="1">
      <c r="B13" s="567"/>
      <c r="C13" s="252" t="s">
        <v>159</v>
      </c>
      <c r="D13" s="418"/>
      <c r="E13" s="282"/>
      <c r="F13" s="568"/>
    </row>
    <row r="14" spans="2:6" ht="21.65" customHeight="1">
      <c r="B14" s="563" t="s">
        <v>223</v>
      </c>
      <c r="C14" s="112"/>
      <c r="D14" s="112"/>
      <c r="E14" s="416"/>
      <c r="F14" s="569"/>
    </row>
    <row r="15" spans="2:6" ht="21.65" customHeight="1">
      <c r="B15" s="565"/>
      <c r="C15" s="114"/>
      <c r="D15" s="114"/>
      <c r="E15" s="417"/>
      <c r="F15" s="566"/>
    </row>
    <row r="16" spans="2:6" ht="21.65" customHeight="1">
      <c r="B16" s="565"/>
      <c r="C16" s="114"/>
      <c r="D16" s="114"/>
      <c r="E16" s="417"/>
      <c r="F16" s="566"/>
    </row>
    <row r="17" spans="2:6" ht="21.65" customHeight="1">
      <c r="B17" s="565"/>
      <c r="C17" s="114"/>
      <c r="D17" s="114"/>
      <c r="E17" s="417"/>
      <c r="F17" s="566"/>
    </row>
    <row r="18" spans="2:6" ht="21.65" customHeight="1">
      <c r="B18" s="565"/>
      <c r="C18" s="114"/>
      <c r="D18" s="114"/>
      <c r="E18" s="417"/>
      <c r="F18" s="566"/>
    </row>
    <row r="19" spans="2:6" ht="21.65" customHeight="1">
      <c r="B19" s="567"/>
      <c r="C19" s="252" t="s">
        <v>159</v>
      </c>
      <c r="D19" s="418"/>
      <c r="E19" s="282"/>
      <c r="F19" s="568"/>
    </row>
    <row r="20" spans="2:6" ht="21.65" customHeight="1">
      <c r="B20" s="1409" t="s">
        <v>160</v>
      </c>
      <c r="C20" s="416"/>
      <c r="D20" s="112"/>
      <c r="E20" s="416"/>
      <c r="F20" s="569"/>
    </row>
    <row r="21" spans="2:6" ht="21.65" customHeight="1">
      <c r="B21" s="1407"/>
      <c r="C21" s="417"/>
      <c r="D21" s="114"/>
      <c r="E21" s="417"/>
      <c r="F21" s="566"/>
    </row>
    <row r="22" spans="2:6" ht="21.65" customHeight="1">
      <c r="B22" s="565"/>
      <c r="C22" s="114"/>
      <c r="D22" s="114"/>
      <c r="E22" s="417"/>
      <c r="F22" s="566"/>
    </row>
    <row r="23" spans="2:6" ht="21.65" customHeight="1">
      <c r="B23" s="565"/>
      <c r="C23" s="114"/>
      <c r="D23" s="114"/>
      <c r="E23" s="417"/>
      <c r="F23" s="566"/>
    </row>
    <row r="24" spans="2:6" ht="21.65" customHeight="1">
      <c r="B24" s="565"/>
      <c r="C24" s="117"/>
      <c r="D24" s="117"/>
      <c r="E24" s="419"/>
      <c r="F24" s="570"/>
    </row>
    <row r="25" spans="2:6" ht="21.65" customHeight="1">
      <c r="B25" s="567"/>
      <c r="C25" s="252" t="s">
        <v>159</v>
      </c>
      <c r="D25" s="418"/>
      <c r="E25" s="282"/>
      <c r="F25" s="568"/>
    </row>
    <row r="26" spans="2:6" ht="21.65" customHeight="1" thickBot="1">
      <c r="B26" s="571" t="s">
        <v>158</v>
      </c>
      <c r="C26" s="572"/>
      <c r="D26" s="573"/>
      <c r="E26" s="574"/>
      <c r="F26" s="575"/>
    </row>
    <row r="28" spans="2:6" ht="19.5" customHeight="1" thickBot="1">
      <c r="B28" s="99" t="s">
        <v>552</v>
      </c>
    </row>
    <row r="29" spans="2:6" ht="21.65" customHeight="1">
      <c r="B29" s="1140" t="s">
        <v>224</v>
      </c>
      <c r="C29" s="1460" t="s">
        <v>551</v>
      </c>
      <c r="D29" s="1460" t="s">
        <v>219</v>
      </c>
      <c r="E29" s="1443" t="s">
        <v>220</v>
      </c>
      <c r="F29" s="1458" t="s">
        <v>379</v>
      </c>
    </row>
    <row r="30" spans="2:6" ht="21.65" customHeight="1" thickBot="1">
      <c r="B30" s="1142"/>
      <c r="C30" s="1461"/>
      <c r="D30" s="1461"/>
      <c r="E30" s="1457"/>
      <c r="F30" s="1459"/>
    </row>
    <row r="31" spans="2:6" ht="21.65" customHeight="1" thickTop="1">
      <c r="B31" s="563" t="s">
        <v>222</v>
      </c>
      <c r="C31" s="120"/>
      <c r="D31" s="120"/>
      <c r="E31" s="420"/>
      <c r="F31" s="564"/>
    </row>
    <row r="32" spans="2:6" ht="21.65" customHeight="1">
      <c r="B32" s="565"/>
      <c r="C32" s="114"/>
      <c r="D32" s="114"/>
      <c r="E32" s="417"/>
      <c r="F32" s="566"/>
    </row>
    <row r="33" spans="2:6" ht="21.65" customHeight="1">
      <c r="B33" s="565"/>
      <c r="C33" s="114"/>
      <c r="D33" s="114"/>
      <c r="E33" s="417"/>
      <c r="F33" s="566"/>
    </row>
    <row r="34" spans="2:6" ht="21.65" customHeight="1">
      <c r="B34" s="565"/>
      <c r="C34" s="114"/>
      <c r="D34" s="114"/>
      <c r="E34" s="417"/>
      <c r="F34" s="566"/>
    </row>
    <row r="35" spans="2:6" ht="21.65" customHeight="1">
      <c r="B35" s="565"/>
      <c r="C35" s="114"/>
      <c r="D35" s="114"/>
      <c r="E35" s="417"/>
      <c r="F35" s="566"/>
    </row>
    <row r="36" spans="2:6" ht="21.65" customHeight="1">
      <c r="B36" s="567"/>
      <c r="C36" s="252" t="s">
        <v>159</v>
      </c>
      <c r="D36" s="418"/>
      <c r="E36" s="282"/>
      <c r="F36" s="568"/>
    </row>
    <row r="37" spans="2:6" ht="21.65" customHeight="1">
      <c r="B37" s="563" t="s">
        <v>223</v>
      </c>
      <c r="C37" s="112"/>
      <c r="D37" s="112"/>
      <c r="E37" s="416"/>
      <c r="F37" s="569"/>
    </row>
    <row r="38" spans="2:6" ht="21.65" customHeight="1">
      <c r="B38" s="565"/>
      <c r="C38" s="114"/>
      <c r="D38" s="114"/>
      <c r="E38" s="417"/>
      <c r="F38" s="566"/>
    </row>
    <row r="39" spans="2:6" ht="21.65" customHeight="1">
      <c r="B39" s="565"/>
      <c r="C39" s="114"/>
      <c r="D39" s="114"/>
      <c r="E39" s="417"/>
      <c r="F39" s="566"/>
    </row>
    <row r="40" spans="2:6" ht="21.65" customHeight="1">
      <c r="B40" s="565"/>
      <c r="C40" s="114"/>
      <c r="D40" s="114"/>
      <c r="E40" s="417"/>
      <c r="F40" s="566"/>
    </row>
    <row r="41" spans="2:6" ht="21.65" customHeight="1">
      <c r="B41" s="565"/>
      <c r="C41" s="114"/>
      <c r="D41" s="114"/>
      <c r="E41" s="417"/>
      <c r="F41" s="566"/>
    </row>
    <row r="42" spans="2:6" ht="21.65" customHeight="1">
      <c r="B42" s="567"/>
      <c r="C42" s="252" t="s">
        <v>159</v>
      </c>
      <c r="D42" s="418"/>
      <c r="E42" s="282"/>
      <c r="F42" s="568"/>
    </row>
    <row r="43" spans="2:6" ht="21.65" customHeight="1">
      <c r="B43" s="1409" t="s">
        <v>160</v>
      </c>
      <c r="C43" s="416"/>
      <c r="D43" s="112"/>
      <c r="E43" s="416"/>
      <c r="F43" s="569"/>
    </row>
    <row r="44" spans="2:6" ht="21.65" customHeight="1">
      <c r="B44" s="1407"/>
      <c r="C44" s="417"/>
      <c r="D44" s="114"/>
      <c r="E44" s="417"/>
      <c r="F44" s="566"/>
    </row>
    <row r="45" spans="2:6" ht="21.65" customHeight="1">
      <c r="B45" s="565"/>
      <c r="C45" s="114"/>
      <c r="D45" s="114"/>
      <c r="E45" s="417"/>
      <c r="F45" s="566"/>
    </row>
    <row r="46" spans="2:6" ht="21.65" customHeight="1">
      <c r="B46" s="565"/>
      <c r="C46" s="114"/>
      <c r="D46" s="114"/>
      <c r="E46" s="417"/>
      <c r="F46" s="566"/>
    </row>
    <row r="47" spans="2:6" ht="21.65" customHeight="1">
      <c r="B47" s="565"/>
      <c r="C47" s="117"/>
      <c r="D47" s="117"/>
      <c r="E47" s="419"/>
      <c r="F47" s="570"/>
    </row>
    <row r="48" spans="2:6" ht="21.65" customHeight="1">
      <c r="B48" s="567"/>
      <c r="C48" s="252" t="s">
        <v>159</v>
      </c>
      <c r="D48" s="418"/>
      <c r="E48" s="282"/>
      <c r="F48" s="568"/>
    </row>
    <row r="49" spans="2:6" ht="21.65" customHeight="1" thickBot="1">
      <c r="B49" s="571" t="s">
        <v>158</v>
      </c>
      <c r="C49" s="572"/>
      <c r="D49" s="573"/>
      <c r="E49" s="574"/>
      <c r="F49" s="575"/>
    </row>
    <row r="51" spans="2:6" ht="19.5" customHeight="1" thickBot="1">
      <c r="B51" s="99" t="s">
        <v>553</v>
      </c>
    </row>
    <row r="52" spans="2:6" ht="21.65" customHeight="1">
      <c r="B52" s="1140" t="s">
        <v>224</v>
      </c>
      <c r="C52" s="1460" t="s">
        <v>551</v>
      </c>
      <c r="D52" s="1460" t="s">
        <v>219</v>
      </c>
      <c r="E52" s="1443" t="s">
        <v>220</v>
      </c>
      <c r="F52" s="1458" t="s">
        <v>379</v>
      </c>
    </row>
    <row r="53" spans="2:6" ht="21.65" customHeight="1" thickBot="1">
      <c r="B53" s="1142"/>
      <c r="C53" s="1461"/>
      <c r="D53" s="1461"/>
      <c r="E53" s="1457"/>
      <c r="F53" s="1459"/>
    </row>
    <row r="54" spans="2:6" ht="21.65" customHeight="1" thickTop="1">
      <c r="B54" s="563" t="s">
        <v>222</v>
      </c>
      <c r="C54" s="120"/>
      <c r="D54" s="120"/>
      <c r="E54" s="420"/>
      <c r="F54" s="564"/>
    </row>
    <row r="55" spans="2:6" ht="21.65" customHeight="1">
      <c r="B55" s="565"/>
      <c r="C55" s="114"/>
      <c r="D55" s="114"/>
      <c r="E55" s="417"/>
      <c r="F55" s="566"/>
    </row>
    <row r="56" spans="2:6" ht="21.65" customHeight="1">
      <c r="B56" s="565"/>
      <c r="C56" s="114"/>
      <c r="D56" s="114"/>
      <c r="E56" s="417"/>
      <c r="F56" s="566"/>
    </row>
    <row r="57" spans="2:6" ht="21.65" customHeight="1">
      <c r="B57" s="565"/>
      <c r="C57" s="114"/>
      <c r="D57" s="114"/>
      <c r="E57" s="417"/>
      <c r="F57" s="566"/>
    </row>
    <row r="58" spans="2:6" ht="21.65" customHeight="1">
      <c r="B58" s="565"/>
      <c r="C58" s="114"/>
      <c r="D58" s="114"/>
      <c r="E58" s="417"/>
      <c r="F58" s="566"/>
    </row>
    <row r="59" spans="2:6" ht="21.65" customHeight="1">
      <c r="B59" s="567"/>
      <c r="C59" s="252" t="s">
        <v>159</v>
      </c>
      <c r="D59" s="418"/>
      <c r="E59" s="282"/>
      <c r="F59" s="568"/>
    </row>
    <row r="60" spans="2:6" ht="21.65" customHeight="1">
      <c r="B60" s="563" t="s">
        <v>223</v>
      </c>
      <c r="C60" s="112"/>
      <c r="D60" s="112"/>
      <c r="E60" s="416"/>
      <c r="F60" s="569"/>
    </row>
    <row r="61" spans="2:6" ht="21.65" customHeight="1">
      <c r="B61" s="565"/>
      <c r="C61" s="114"/>
      <c r="D61" s="114"/>
      <c r="E61" s="417"/>
      <c r="F61" s="566"/>
    </row>
    <row r="62" spans="2:6" ht="21.65" customHeight="1">
      <c r="B62" s="565"/>
      <c r="C62" s="114"/>
      <c r="D62" s="114"/>
      <c r="E62" s="417"/>
      <c r="F62" s="566"/>
    </row>
    <row r="63" spans="2:6" ht="21.65" customHeight="1">
      <c r="B63" s="565"/>
      <c r="C63" s="114"/>
      <c r="D63" s="114"/>
      <c r="E63" s="417"/>
      <c r="F63" s="566"/>
    </row>
    <row r="64" spans="2:6" ht="21.65" customHeight="1">
      <c r="B64" s="565"/>
      <c r="C64" s="114"/>
      <c r="D64" s="114"/>
      <c r="E64" s="417"/>
      <c r="F64" s="566"/>
    </row>
    <row r="65" spans="2:6" ht="21.65" customHeight="1">
      <c r="B65" s="567"/>
      <c r="C65" s="252" t="s">
        <v>159</v>
      </c>
      <c r="D65" s="418"/>
      <c r="E65" s="282"/>
      <c r="F65" s="568"/>
    </row>
    <row r="66" spans="2:6" ht="21.65" customHeight="1">
      <c r="B66" s="1409" t="s">
        <v>160</v>
      </c>
      <c r="C66" s="416"/>
      <c r="D66" s="112"/>
      <c r="E66" s="416"/>
      <c r="F66" s="569"/>
    </row>
    <row r="67" spans="2:6" ht="21.65" customHeight="1">
      <c r="B67" s="1407"/>
      <c r="C67" s="417"/>
      <c r="D67" s="114"/>
      <c r="E67" s="417"/>
      <c r="F67" s="566"/>
    </row>
    <row r="68" spans="2:6" ht="21.65" customHeight="1">
      <c r="B68" s="565"/>
      <c r="C68" s="114"/>
      <c r="D68" s="114"/>
      <c r="E68" s="417"/>
      <c r="F68" s="566"/>
    </row>
    <row r="69" spans="2:6" ht="21.65" customHeight="1">
      <c r="B69" s="565"/>
      <c r="C69" s="114"/>
      <c r="D69" s="114"/>
      <c r="E69" s="417"/>
      <c r="F69" s="566"/>
    </row>
    <row r="70" spans="2:6" ht="21.65" customHeight="1">
      <c r="B70" s="565"/>
      <c r="C70" s="117"/>
      <c r="D70" s="117"/>
      <c r="E70" s="419"/>
      <c r="F70" s="570"/>
    </row>
    <row r="71" spans="2:6" ht="21.65" customHeight="1">
      <c r="B71" s="567"/>
      <c r="C71" s="252" t="s">
        <v>159</v>
      </c>
      <c r="D71" s="418"/>
      <c r="E71" s="282"/>
      <c r="F71" s="568"/>
    </row>
    <row r="72" spans="2:6" ht="21.65" customHeight="1" thickBot="1">
      <c r="B72" s="571" t="s">
        <v>158</v>
      </c>
      <c r="C72" s="572"/>
      <c r="D72" s="573"/>
      <c r="E72" s="574"/>
      <c r="F72" s="575"/>
    </row>
    <row r="73" spans="2:6" ht="19.5" customHeight="1">
      <c r="B73" s="40" t="s">
        <v>342</v>
      </c>
    </row>
  </sheetData>
  <mergeCells count="19">
    <mergeCell ref="B3:F3"/>
    <mergeCell ref="F6:F7"/>
    <mergeCell ref="B6:B7"/>
    <mergeCell ref="C6:C7"/>
    <mergeCell ref="E6:E7"/>
    <mergeCell ref="E52:E53"/>
    <mergeCell ref="F52:F53"/>
    <mergeCell ref="B66:B67"/>
    <mergeCell ref="D6:D7"/>
    <mergeCell ref="B29:B30"/>
    <mergeCell ref="C29:C30"/>
    <mergeCell ref="B52:B53"/>
    <mergeCell ref="C52:C53"/>
    <mergeCell ref="D52:D53"/>
    <mergeCell ref="D29:D30"/>
    <mergeCell ref="E29:E30"/>
    <mergeCell ref="B43:B44"/>
    <mergeCell ref="F29:F30"/>
    <mergeCell ref="B20:B21"/>
  </mergeCells>
  <phoneticPr fontId="26"/>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2" manualBreakCount="2">
    <brk id="27" min="1" max="7" man="1"/>
    <brk id="50" min="1"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38"/>
  <sheetViews>
    <sheetView view="pageBreakPreview" zoomScale="115" zoomScaleNormal="100" zoomScaleSheetLayoutView="115" workbookViewId="0">
      <selection activeCell="AA24" sqref="AA24"/>
    </sheetView>
  </sheetViews>
  <sheetFormatPr defaultColWidth="9" defaultRowHeight="13"/>
  <cols>
    <col min="1" max="1" width="3.6328125" style="130" customWidth="1"/>
    <col min="2" max="2" width="3.90625" style="130" customWidth="1"/>
    <col min="3" max="3" width="16.90625" style="130" customWidth="1"/>
    <col min="4" max="5" width="23.90625" style="130" customWidth="1"/>
    <col min="6" max="7" width="7.08984375" style="130" bestFit="1" customWidth="1"/>
    <col min="8" max="8" width="45" style="130" customWidth="1"/>
    <col min="9" max="9" width="48.6328125" style="130" customWidth="1"/>
    <col min="10" max="10" width="16.90625" style="130" customWidth="1"/>
    <col min="11" max="11" width="3.6328125" style="130" customWidth="1"/>
    <col min="12" max="16384" width="9" style="130"/>
  </cols>
  <sheetData>
    <row r="1" spans="1:10">
      <c r="A1" s="128"/>
      <c r="B1" s="129" t="s">
        <v>577</v>
      </c>
    </row>
    <row r="3" spans="1:10" ht="19">
      <c r="B3" s="1292" t="s">
        <v>147</v>
      </c>
      <c r="C3" s="1292"/>
      <c r="D3" s="1292"/>
      <c r="E3" s="1292"/>
      <c r="F3" s="1292"/>
      <c r="G3" s="1292"/>
      <c r="H3" s="1292"/>
      <c r="I3" s="1292"/>
      <c r="J3" s="1292"/>
    </row>
    <row r="4" spans="1:10" ht="13.5" thickBot="1"/>
    <row r="5" spans="1:10" ht="24" customHeight="1">
      <c r="B5" s="1481" t="s">
        <v>166</v>
      </c>
      <c r="C5" s="1473" t="s">
        <v>154</v>
      </c>
      <c r="D5" s="1473" t="s">
        <v>148</v>
      </c>
      <c r="E5" s="1473" t="s">
        <v>149</v>
      </c>
      <c r="F5" s="1487" t="s">
        <v>150</v>
      </c>
      <c r="G5" s="1488"/>
      <c r="H5" s="1489"/>
      <c r="I5" s="1483" t="s">
        <v>151</v>
      </c>
      <c r="J5" s="1484"/>
    </row>
    <row r="6" spans="1:10" ht="24" customHeight="1" thickBot="1">
      <c r="B6" s="1482"/>
      <c r="C6" s="1474"/>
      <c r="D6" s="1474"/>
      <c r="E6" s="1474"/>
      <c r="F6" s="1396" t="s">
        <v>152</v>
      </c>
      <c r="G6" s="1485"/>
      <c r="H6" s="1486"/>
      <c r="I6" s="491" t="s">
        <v>153</v>
      </c>
      <c r="J6" s="543" t="s">
        <v>167</v>
      </c>
    </row>
    <row r="7" spans="1:10" ht="18" customHeight="1" thickTop="1">
      <c r="B7" s="544">
        <v>1</v>
      </c>
      <c r="C7" s="496"/>
      <c r="D7" s="496"/>
      <c r="E7" s="496"/>
      <c r="F7" s="1475"/>
      <c r="G7" s="1476"/>
      <c r="H7" s="1477"/>
      <c r="I7" s="496"/>
      <c r="J7" s="545"/>
    </row>
    <row r="8" spans="1:10" ht="18" customHeight="1">
      <c r="B8" s="546">
        <v>2</v>
      </c>
      <c r="C8" s="495"/>
      <c r="D8" s="495"/>
      <c r="E8" s="495"/>
      <c r="F8" s="1463"/>
      <c r="G8" s="1464"/>
      <c r="H8" s="1465"/>
      <c r="I8" s="495"/>
      <c r="J8" s="547"/>
    </row>
    <row r="9" spans="1:10" ht="18" customHeight="1">
      <c r="B9" s="546">
        <v>3</v>
      </c>
      <c r="C9" s="495"/>
      <c r="D9" s="495"/>
      <c r="E9" s="495"/>
      <c r="F9" s="1463"/>
      <c r="G9" s="1464"/>
      <c r="H9" s="1465"/>
      <c r="I9" s="495"/>
      <c r="J9" s="547"/>
    </row>
    <row r="10" spans="1:10" ht="18" customHeight="1">
      <c r="B10" s="546">
        <v>4</v>
      </c>
      <c r="C10" s="495"/>
      <c r="D10" s="495"/>
      <c r="E10" s="495"/>
      <c r="F10" s="1463"/>
      <c r="G10" s="1464"/>
      <c r="H10" s="1465"/>
      <c r="I10" s="495"/>
      <c r="J10" s="547"/>
    </row>
    <row r="11" spans="1:10" ht="18" customHeight="1">
      <c r="B11" s="546">
        <v>5</v>
      </c>
      <c r="C11" s="495"/>
      <c r="D11" s="495"/>
      <c r="E11" s="495"/>
      <c r="F11" s="1463"/>
      <c r="G11" s="1464"/>
      <c r="H11" s="1465"/>
      <c r="I11" s="495"/>
      <c r="J11" s="547"/>
    </row>
    <row r="12" spans="1:10" ht="18" customHeight="1">
      <c r="B12" s="546">
        <v>6</v>
      </c>
      <c r="C12" s="495"/>
      <c r="D12" s="495"/>
      <c r="E12" s="495"/>
      <c r="F12" s="1463"/>
      <c r="G12" s="1464"/>
      <c r="H12" s="1465"/>
      <c r="I12" s="495"/>
      <c r="J12" s="547"/>
    </row>
    <row r="13" spans="1:10" ht="18" customHeight="1">
      <c r="B13" s="546">
        <v>7</v>
      </c>
      <c r="C13" s="495"/>
      <c r="D13" s="495"/>
      <c r="E13" s="495"/>
      <c r="F13" s="1463"/>
      <c r="G13" s="1464"/>
      <c r="H13" s="1465"/>
      <c r="I13" s="495"/>
      <c r="J13" s="547"/>
    </row>
    <row r="14" spans="1:10" ht="18" customHeight="1">
      <c r="B14" s="546">
        <v>8</v>
      </c>
      <c r="C14" s="495"/>
      <c r="D14" s="495"/>
      <c r="E14" s="495"/>
      <c r="F14" s="1463"/>
      <c r="G14" s="1464"/>
      <c r="H14" s="1465"/>
      <c r="I14" s="495"/>
      <c r="J14" s="547"/>
    </row>
    <row r="15" spans="1:10" ht="18" customHeight="1">
      <c r="B15" s="546">
        <v>9</v>
      </c>
      <c r="C15" s="495"/>
      <c r="D15" s="495"/>
      <c r="E15" s="495"/>
      <c r="F15" s="1463"/>
      <c r="G15" s="1464"/>
      <c r="H15" s="1465"/>
      <c r="I15" s="495"/>
      <c r="J15" s="547"/>
    </row>
    <row r="16" spans="1:10" ht="18" customHeight="1">
      <c r="B16" s="546">
        <v>10</v>
      </c>
      <c r="C16" s="495"/>
      <c r="D16" s="495"/>
      <c r="E16" s="495"/>
      <c r="F16" s="1463"/>
      <c r="G16" s="1464"/>
      <c r="H16" s="1465"/>
      <c r="I16" s="495"/>
      <c r="J16" s="547"/>
    </row>
    <row r="17" spans="2:10" ht="18" customHeight="1">
      <c r="B17" s="546">
        <v>11</v>
      </c>
      <c r="C17" s="495"/>
      <c r="D17" s="495"/>
      <c r="E17" s="495"/>
      <c r="F17" s="1463"/>
      <c r="G17" s="1464"/>
      <c r="H17" s="1465"/>
      <c r="I17" s="495"/>
      <c r="J17" s="547"/>
    </row>
    <row r="18" spans="2:10" ht="18" customHeight="1">
      <c r="B18" s="546">
        <v>12</v>
      </c>
      <c r="C18" s="495"/>
      <c r="D18" s="495"/>
      <c r="E18" s="495"/>
      <c r="F18" s="1463"/>
      <c r="G18" s="1464"/>
      <c r="H18" s="1465"/>
      <c r="I18" s="495"/>
      <c r="J18" s="547"/>
    </row>
    <row r="19" spans="2:10" ht="18" customHeight="1">
      <c r="B19" s="546">
        <v>13</v>
      </c>
      <c r="C19" s="495"/>
      <c r="D19" s="495"/>
      <c r="E19" s="495"/>
      <c r="F19" s="1463"/>
      <c r="G19" s="1464"/>
      <c r="H19" s="1465"/>
      <c r="I19" s="495"/>
      <c r="J19" s="547"/>
    </row>
    <row r="20" spans="2:10" ht="18" customHeight="1">
      <c r="B20" s="546">
        <v>14</v>
      </c>
      <c r="C20" s="495"/>
      <c r="D20" s="495"/>
      <c r="E20" s="495"/>
      <c r="F20" s="1463"/>
      <c r="G20" s="1464"/>
      <c r="H20" s="1465"/>
      <c r="I20" s="495"/>
      <c r="J20" s="547"/>
    </row>
    <row r="21" spans="2:10" ht="18" customHeight="1">
      <c r="B21" s="546">
        <v>15</v>
      </c>
      <c r="C21" s="495"/>
      <c r="D21" s="495"/>
      <c r="E21" s="495"/>
      <c r="F21" s="1463"/>
      <c r="G21" s="1464"/>
      <c r="H21" s="1465"/>
      <c r="I21" s="495"/>
      <c r="J21" s="547"/>
    </row>
    <row r="22" spans="2:10" ht="18" customHeight="1">
      <c r="B22" s="546">
        <v>16</v>
      </c>
      <c r="C22" s="495"/>
      <c r="D22" s="495"/>
      <c r="E22" s="495"/>
      <c r="F22" s="1463"/>
      <c r="G22" s="1464"/>
      <c r="H22" s="1465"/>
      <c r="I22" s="495"/>
      <c r="J22" s="547"/>
    </row>
    <row r="23" spans="2:10" ht="18" customHeight="1">
      <c r="B23" s="546">
        <v>17</v>
      </c>
      <c r="C23" s="495"/>
      <c r="D23" s="495"/>
      <c r="E23" s="495"/>
      <c r="F23" s="1463"/>
      <c r="G23" s="1464"/>
      <c r="H23" s="1465"/>
      <c r="I23" s="495"/>
      <c r="J23" s="547"/>
    </row>
    <row r="24" spans="2:10" ht="18" customHeight="1">
      <c r="B24" s="546">
        <v>18</v>
      </c>
      <c r="C24" s="495"/>
      <c r="D24" s="495"/>
      <c r="E24" s="495"/>
      <c r="F24" s="1463"/>
      <c r="G24" s="1464"/>
      <c r="H24" s="1465"/>
      <c r="I24" s="495"/>
      <c r="J24" s="547"/>
    </row>
    <row r="25" spans="2:10" ht="18" customHeight="1">
      <c r="B25" s="546">
        <v>19</v>
      </c>
      <c r="C25" s="495"/>
      <c r="D25" s="495"/>
      <c r="E25" s="495"/>
      <c r="F25" s="1463"/>
      <c r="G25" s="1464"/>
      <c r="H25" s="1465"/>
      <c r="I25" s="495"/>
      <c r="J25" s="547"/>
    </row>
    <row r="26" spans="2:10" ht="18" customHeight="1" thickBot="1">
      <c r="B26" s="548">
        <v>20</v>
      </c>
      <c r="C26" s="549"/>
      <c r="D26" s="549"/>
      <c r="E26" s="549"/>
      <c r="F26" s="1478"/>
      <c r="G26" s="1479"/>
      <c r="H26" s="1480"/>
      <c r="I26" s="549"/>
      <c r="J26" s="550"/>
    </row>
    <row r="27" spans="2:10">
      <c r="B27" s="131"/>
      <c r="C27" s="132"/>
      <c r="D27" s="132"/>
      <c r="E27" s="132"/>
      <c r="F27" s="132"/>
      <c r="G27" s="132"/>
      <c r="H27" s="132"/>
      <c r="I27" s="132"/>
      <c r="J27" s="128"/>
    </row>
    <row r="28" spans="2:10" ht="15" customHeight="1">
      <c r="B28" s="133" t="s">
        <v>218</v>
      </c>
      <c r="C28" s="1369" t="s">
        <v>287</v>
      </c>
      <c r="D28" s="1369"/>
      <c r="E28" s="1369"/>
      <c r="F28" s="1369"/>
      <c r="G28" s="1369"/>
      <c r="H28" s="1369"/>
      <c r="I28" s="1369"/>
      <c r="J28" s="1369"/>
    </row>
    <row r="29" spans="2:10" ht="15" customHeight="1">
      <c r="B29" s="130" t="s">
        <v>155</v>
      </c>
      <c r="C29" s="1462" t="s">
        <v>356</v>
      </c>
      <c r="D29" s="1462"/>
      <c r="E29" s="1462"/>
      <c r="F29" s="1462"/>
      <c r="G29" s="1462"/>
      <c r="H29" s="1462"/>
      <c r="I29" s="1462"/>
      <c r="J29" s="1462"/>
    </row>
    <row r="30" spans="2:10">
      <c r="C30" s="128"/>
    </row>
    <row r="31" spans="2:10" ht="13.5" customHeight="1">
      <c r="C31" s="1472" t="s">
        <v>156</v>
      </c>
      <c r="D31" s="1472"/>
      <c r="E31" s="1466" t="s">
        <v>357</v>
      </c>
      <c r="F31" s="1467"/>
      <c r="G31" s="1467"/>
      <c r="H31" s="1467"/>
      <c r="I31" s="1468"/>
      <c r="J31" s="134"/>
    </row>
    <row r="32" spans="2:10">
      <c r="C32" s="1472"/>
      <c r="D32" s="1472"/>
      <c r="E32" s="1469"/>
      <c r="F32" s="1470"/>
      <c r="G32" s="1470"/>
      <c r="H32" s="1470"/>
      <c r="I32" s="1471"/>
      <c r="J32" s="134"/>
    </row>
    <row r="33" spans="2:10" ht="13.5" customHeight="1">
      <c r="C33" s="1472" t="s">
        <v>157</v>
      </c>
      <c r="D33" s="1472"/>
      <c r="E33" s="1466" t="s">
        <v>358</v>
      </c>
      <c r="F33" s="1467"/>
      <c r="G33" s="1467"/>
      <c r="H33" s="1467"/>
      <c r="I33" s="1468"/>
      <c r="J33" s="134"/>
    </row>
    <row r="34" spans="2:10">
      <c r="C34" s="1472"/>
      <c r="D34" s="1472"/>
      <c r="E34" s="1469"/>
      <c r="F34" s="1470"/>
      <c r="G34" s="1470"/>
      <c r="H34" s="1470"/>
      <c r="I34" s="1471"/>
      <c r="J34" s="134"/>
    </row>
    <row r="35" spans="2:10">
      <c r="C35" s="128"/>
      <c r="D35" s="128"/>
      <c r="E35" s="135"/>
      <c r="F35" s="135"/>
      <c r="G35" s="135"/>
      <c r="H35" s="135"/>
      <c r="I35" s="135"/>
      <c r="J35" s="135"/>
    </row>
    <row r="36" spans="2:10" ht="13.5" thickBot="1">
      <c r="B36" s="130" t="s">
        <v>72</v>
      </c>
      <c r="C36" s="1371" t="s">
        <v>353</v>
      </c>
      <c r="D36" s="1371"/>
      <c r="E36" s="1371"/>
      <c r="F36" s="1371"/>
      <c r="G36" s="1371"/>
      <c r="H36" s="1371"/>
      <c r="I36" s="1371"/>
      <c r="J36" s="1371"/>
    </row>
    <row r="37" spans="2:10">
      <c r="I37" s="1306" t="s">
        <v>215</v>
      </c>
      <c r="J37" s="1340"/>
    </row>
    <row r="38" spans="2:10" ht="13.5" thickBot="1">
      <c r="I38" s="1341"/>
      <c r="J38" s="1343"/>
    </row>
  </sheetData>
  <mergeCells count="36">
    <mergeCell ref="F12:H12"/>
    <mergeCell ref="F17:H17"/>
    <mergeCell ref="B3:J3"/>
    <mergeCell ref="B5:B6"/>
    <mergeCell ref="I5:J5"/>
    <mergeCell ref="F6:H6"/>
    <mergeCell ref="F5:H5"/>
    <mergeCell ref="I37:J38"/>
    <mergeCell ref="C5:C6"/>
    <mergeCell ref="D5:D6"/>
    <mergeCell ref="E5:E6"/>
    <mergeCell ref="F7:H7"/>
    <mergeCell ref="F21:H21"/>
    <mergeCell ref="F11:H11"/>
    <mergeCell ref="F9:H9"/>
    <mergeCell ref="F14:H14"/>
    <mergeCell ref="F19:H19"/>
    <mergeCell ref="F8:H8"/>
    <mergeCell ref="F10:H10"/>
    <mergeCell ref="F16:H16"/>
    <mergeCell ref="C31:D32"/>
    <mergeCell ref="F26:H26"/>
    <mergeCell ref="F20:H20"/>
    <mergeCell ref="C36:J36"/>
    <mergeCell ref="C28:J28"/>
    <mergeCell ref="C29:J29"/>
    <mergeCell ref="F13:H13"/>
    <mergeCell ref="E31:I32"/>
    <mergeCell ref="F18:H18"/>
    <mergeCell ref="F15:H15"/>
    <mergeCell ref="C33:D34"/>
    <mergeCell ref="F24:H24"/>
    <mergeCell ref="E33:I34"/>
    <mergeCell ref="F23:H23"/>
    <mergeCell ref="F22:H22"/>
    <mergeCell ref="F25:H25"/>
  </mergeCells>
  <phoneticPr fontId="26"/>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11AAA-FEE2-4071-9830-1342FA336B41}">
  <dimension ref="A1:K31"/>
  <sheetViews>
    <sheetView view="pageBreakPreview" zoomScale="145" zoomScaleNormal="100" zoomScaleSheetLayoutView="145" workbookViewId="0">
      <selection activeCell="AA24" sqref="AA24"/>
    </sheetView>
  </sheetViews>
  <sheetFormatPr defaultColWidth="9" defaultRowHeight="13"/>
  <cols>
    <col min="1" max="1" width="2.6328125" style="752" customWidth="1"/>
    <col min="2" max="2" width="1.08984375" style="752" customWidth="1"/>
    <col min="3" max="3" width="4.26953125" style="752" customWidth="1"/>
    <col min="4" max="4" width="12.453125" style="752" customWidth="1"/>
    <col min="5" max="5" width="28.7265625" style="752" customWidth="1"/>
    <col min="6" max="8" width="14.36328125" style="752" customWidth="1"/>
    <col min="9" max="9" width="1.08984375" style="752" customWidth="1"/>
    <col min="10" max="16384" width="9" style="752"/>
  </cols>
  <sheetData>
    <row r="1" spans="1:11" s="756" customFormat="1" ht="20.149999999999999" customHeight="1">
      <c r="A1" s="753"/>
      <c r="B1" s="753"/>
      <c r="C1" s="1125" t="s">
        <v>940</v>
      </c>
      <c r="D1" s="1125"/>
      <c r="E1" s="1125"/>
      <c r="F1" s="1125"/>
      <c r="G1" s="1125"/>
      <c r="H1" s="1125"/>
      <c r="I1" s="754"/>
      <c r="J1" s="754"/>
      <c r="K1" s="755"/>
    </row>
    <row r="2" spans="1:11" s="756" customFormat="1" ht="8.25" customHeight="1">
      <c r="A2" s="753"/>
      <c r="B2" s="753"/>
      <c r="C2" s="757"/>
      <c r="D2" s="757"/>
      <c r="E2" s="757"/>
      <c r="F2" s="757"/>
      <c r="G2" s="757"/>
      <c r="H2" s="757"/>
      <c r="I2" s="754"/>
      <c r="J2" s="754"/>
      <c r="K2" s="755"/>
    </row>
    <row r="3" spans="1:11" ht="20.149999999999999" customHeight="1">
      <c r="C3" s="1490" t="s">
        <v>792</v>
      </c>
      <c r="D3" s="1490"/>
      <c r="E3" s="1086"/>
      <c r="F3" s="1086"/>
      <c r="G3" s="1086"/>
      <c r="H3" s="1086"/>
      <c r="I3" s="758"/>
      <c r="J3" s="758"/>
      <c r="K3" s="759"/>
    </row>
    <row r="4" spans="1:11" ht="13.5" thickBot="1"/>
    <row r="5" spans="1:11" ht="18" customHeight="1" thickBot="1">
      <c r="C5" s="765" t="s">
        <v>793</v>
      </c>
      <c r="D5" s="766" t="s">
        <v>382</v>
      </c>
      <c r="E5" s="766" t="s">
        <v>794</v>
      </c>
      <c r="F5" s="766" t="s">
        <v>795</v>
      </c>
      <c r="G5" s="766" t="s">
        <v>796</v>
      </c>
      <c r="H5" s="767" t="s">
        <v>399</v>
      </c>
    </row>
    <row r="6" spans="1:11" ht="22" customHeight="1" thickTop="1">
      <c r="C6" s="768"/>
      <c r="D6" s="764"/>
      <c r="E6" s="764"/>
      <c r="F6" s="764"/>
      <c r="G6" s="764"/>
      <c r="H6" s="769"/>
    </row>
    <row r="7" spans="1:11" ht="22" customHeight="1">
      <c r="C7" s="770"/>
      <c r="D7" s="760"/>
      <c r="E7" s="760"/>
      <c r="F7" s="760"/>
      <c r="G7" s="760"/>
      <c r="H7" s="771"/>
    </row>
    <row r="8" spans="1:11" ht="22" customHeight="1">
      <c r="C8" s="770"/>
      <c r="D8" s="760"/>
      <c r="E8" s="760"/>
      <c r="F8" s="760"/>
      <c r="G8" s="760"/>
      <c r="H8" s="771"/>
    </row>
    <row r="9" spans="1:11" ht="22" customHeight="1">
      <c r="C9" s="770"/>
      <c r="D9" s="760"/>
      <c r="E9" s="760"/>
      <c r="F9" s="760"/>
      <c r="G9" s="760"/>
      <c r="H9" s="771"/>
    </row>
    <row r="10" spans="1:11" ht="22" customHeight="1">
      <c r="C10" s="770"/>
      <c r="D10" s="760"/>
      <c r="E10" s="760"/>
      <c r="F10" s="760"/>
      <c r="G10" s="760"/>
      <c r="H10" s="771"/>
    </row>
    <row r="11" spans="1:11" ht="22" customHeight="1">
      <c r="C11" s="770"/>
      <c r="D11" s="760"/>
      <c r="E11" s="760"/>
      <c r="F11" s="760"/>
      <c r="G11" s="760"/>
      <c r="H11" s="771"/>
    </row>
    <row r="12" spans="1:11" ht="22" customHeight="1">
      <c r="C12" s="770"/>
      <c r="D12" s="760"/>
      <c r="E12" s="760"/>
      <c r="F12" s="760"/>
      <c r="G12" s="760"/>
      <c r="H12" s="771"/>
    </row>
    <row r="13" spans="1:11" ht="22" customHeight="1">
      <c r="C13" s="770"/>
      <c r="D13" s="760"/>
      <c r="E13" s="760"/>
      <c r="F13" s="760"/>
      <c r="G13" s="760"/>
      <c r="H13" s="771"/>
    </row>
    <row r="14" spans="1:11" ht="22" customHeight="1">
      <c r="C14" s="770"/>
      <c r="D14" s="760"/>
      <c r="E14" s="760"/>
      <c r="F14" s="760"/>
      <c r="G14" s="760"/>
      <c r="H14" s="771"/>
    </row>
    <row r="15" spans="1:11" ht="22" customHeight="1">
      <c r="C15" s="770"/>
      <c r="D15" s="760"/>
      <c r="E15" s="760"/>
      <c r="F15" s="760"/>
      <c r="G15" s="760"/>
      <c r="H15" s="771"/>
    </row>
    <row r="16" spans="1:11" ht="22" customHeight="1">
      <c r="C16" s="770"/>
      <c r="D16" s="760"/>
      <c r="E16" s="760"/>
      <c r="F16" s="760"/>
      <c r="G16" s="760"/>
      <c r="H16" s="771"/>
    </row>
    <row r="17" spans="3:8" ht="22" customHeight="1">
      <c r="C17" s="770"/>
      <c r="D17" s="760"/>
      <c r="E17" s="760"/>
      <c r="F17" s="760"/>
      <c r="G17" s="760"/>
      <c r="H17" s="771"/>
    </row>
    <row r="18" spans="3:8" ht="22" customHeight="1">
      <c r="C18" s="770"/>
      <c r="D18" s="760"/>
      <c r="E18" s="760"/>
      <c r="F18" s="760"/>
      <c r="G18" s="760"/>
      <c r="H18" s="771"/>
    </row>
    <row r="19" spans="3:8" ht="22" customHeight="1">
      <c r="C19" s="770"/>
      <c r="D19" s="760"/>
      <c r="E19" s="760"/>
      <c r="F19" s="760"/>
      <c r="G19" s="760"/>
      <c r="H19" s="771"/>
    </row>
    <row r="20" spans="3:8" ht="22" customHeight="1">
      <c r="C20" s="770"/>
      <c r="D20" s="760"/>
      <c r="E20" s="760"/>
      <c r="F20" s="760"/>
      <c r="G20" s="760"/>
      <c r="H20" s="771"/>
    </row>
    <row r="21" spans="3:8" ht="22" customHeight="1" thickBot="1">
      <c r="C21" s="772"/>
      <c r="D21" s="773"/>
      <c r="E21" s="773"/>
      <c r="F21" s="773"/>
      <c r="G21" s="773"/>
      <c r="H21" s="774"/>
    </row>
    <row r="22" spans="3:8" s="763" customFormat="1" ht="8.25" customHeight="1">
      <c r="C22" s="761"/>
      <c r="D22" s="761"/>
      <c r="E22" s="761"/>
      <c r="F22" s="761"/>
      <c r="G22" s="761"/>
      <c r="H22" s="762"/>
    </row>
    <row r="23" spans="3:8" s="763" customFormat="1" ht="14.25" customHeight="1" thickBot="1">
      <c r="C23" s="86" t="s">
        <v>66</v>
      </c>
      <c r="D23" s="1491" t="s">
        <v>354</v>
      </c>
      <c r="E23" s="1491"/>
      <c r="F23" s="1491"/>
      <c r="G23" s="1491"/>
      <c r="H23" s="1491"/>
    </row>
    <row r="24" spans="3:8">
      <c r="F24" s="1492" t="s">
        <v>215</v>
      </c>
      <c r="G24" s="1493"/>
      <c r="H24" s="1494"/>
    </row>
    <row r="25" spans="3:8" ht="13.5" thickBot="1">
      <c r="F25" s="1495"/>
      <c r="G25" s="1496"/>
      <c r="H25" s="1497"/>
    </row>
    <row r="31" spans="3:8" ht="20.149999999999999" customHeight="1"/>
  </sheetData>
  <mergeCells count="4">
    <mergeCell ref="C1:H1"/>
    <mergeCell ref="C3:H3"/>
    <mergeCell ref="D23:H23"/>
    <mergeCell ref="F24:H25"/>
  </mergeCells>
  <phoneticPr fontId="26"/>
  <printOptions horizontalCentered="1"/>
  <pageMargins left="0.51181102362204722" right="0.51181102362204722" top="0.78740157480314965" bottom="0.59055118110236227" header="0.31496062992125984" footer="0.31496062992125984"/>
  <pageSetup paperSize="9" scale="9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0"/>
  <dimension ref="C1:V33"/>
  <sheetViews>
    <sheetView view="pageBreakPreview" zoomScale="115" zoomScaleNormal="100" zoomScaleSheetLayoutView="115" workbookViewId="0">
      <selection activeCell="AA24" sqref="AA24"/>
    </sheetView>
  </sheetViews>
  <sheetFormatPr defaultColWidth="9" defaultRowHeight="12"/>
  <cols>
    <col min="1" max="2" width="2" style="64" customWidth="1"/>
    <col min="3" max="3" width="4.453125" style="64" customWidth="1"/>
    <col min="4" max="6" width="17.90625" style="64" customWidth="1"/>
    <col min="7" max="8" width="13.08984375" style="64" customWidth="1"/>
    <col min="9" max="9" width="8.453125" style="64" bestFit="1" customWidth="1"/>
    <col min="10" max="10" width="33.08984375" style="64" customWidth="1"/>
    <col min="11" max="11" width="4.90625" style="64" bestFit="1" customWidth="1"/>
    <col min="12" max="12" width="31.453125" style="64" customWidth="1"/>
    <col min="13" max="13" width="23.90625" style="64" customWidth="1"/>
    <col min="14" max="16384" width="9" style="64"/>
  </cols>
  <sheetData>
    <row r="1" spans="3:13" ht="14">
      <c r="C1" s="98" t="s">
        <v>797</v>
      </c>
    </row>
    <row r="2" spans="3:13" ht="19">
      <c r="C2" s="1498" t="s">
        <v>268</v>
      </c>
      <c r="D2" s="1498"/>
      <c r="E2" s="1498"/>
      <c r="F2" s="1498"/>
      <c r="G2" s="1498"/>
      <c r="H2" s="1498"/>
      <c r="I2" s="1498"/>
      <c r="J2" s="1498"/>
      <c r="K2" s="1498"/>
      <c r="L2" s="1498"/>
      <c r="M2" s="1498"/>
    </row>
    <row r="3" spans="3:13" ht="12.5" thickBot="1"/>
    <row r="4" spans="3:13" ht="16.5" customHeight="1">
      <c r="C4" s="1505" t="s">
        <v>279</v>
      </c>
      <c r="D4" s="1499" t="s">
        <v>269</v>
      </c>
      <c r="E4" s="1499" t="s">
        <v>270</v>
      </c>
      <c r="F4" s="1499" t="s">
        <v>271</v>
      </c>
      <c r="G4" s="551" t="s">
        <v>280</v>
      </c>
      <c r="H4" s="551" t="s">
        <v>281</v>
      </c>
      <c r="I4" s="551" t="s">
        <v>272</v>
      </c>
      <c r="J4" s="1499" t="s">
        <v>273</v>
      </c>
      <c r="K4" s="1501" t="s">
        <v>274</v>
      </c>
      <c r="L4" s="1502"/>
      <c r="M4" s="1503" t="s">
        <v>275</v>
      </c>
    </row>
    <row r="5" spans="3:13" ht="16.5" customHeight="1" thickBot="1">
      <c r="C5" s="1506"/>
      <c r="D5" s="1500"/>
      <c r="E5" s="1500"/>
      <c r="F5" s="1500"/>
      <c r="G5" s="490" t="s">
        <v>282</v>
      </c>
      <c r="H5" s="490" t="s">
        <v>283</v>
      </c>
      <c r="I5" s="490" t="s">
        <v>276</v>
      </c>
      <c r="J5" s="1500"/>
      <c r="K5" s="491" t="s">
        <v>277</v>
      </c>
      <c r="L5" s="491" t="s">
        <v>278</v>
      </c>
      <c r="M5" s="1504"/>
    </row>
    <row r="6" spans="3:13" ht="19" customHeight="1" thickTop="1">
      <c r="C6" s="497">
        <v>1</v>
      </c>
      <c r="D6" s="458"/>
      <c r="E6" s="458"/>
      <c r="F6" s="458"/>
      <c r="G6" s="458"/>
      <c r="H6" s="458"/>
      <c r="I6" s="458"/>
      <c r="J6" s="492"/>
      <c r="K6" s="493"/>
      <c r="L6" s="493"/>
      <c r="M6" s="552"/>
    </row>
    <row r="7" spans="3:13" ht="19" customHeight="1">
      <c r="C7" s="553">
        <v>2</v>
      </c>
      <c r="D7" s="494"/>
      <c r="E7" s="494"/>
      <c r="F7" s="494"/>
      <c r="G7" s="494"/>
      <c r="H7" s="494"/>
      <c r="I7" s="494"/>
      <c r="J7" s="494"/>
      <c r="K7" s="494"/>
      <c r="L7" s="494"/>
      <c r="M7" s="554"/>
    </row>
    <row r="8" spans="3:13" ht="19" customHeight="1">
      <c r="C8" s="553">
        <v>3</v>
      </c>
      <c r="D8" s="494"/>
      <c r="E8" s="494"/>
      <c r="F8" s="494"/>
      <c r="G8" s="494"/>
      <c r="H8" s="494"/>
      <c r="I8" s="494"/>
      <c r="J8" s="494"/>
      <c r="K8" s="494"/>
      <c r="L8" s="494"/>
      <c r="M8" s="554"/>
    </row>
    <row r="9" spans="3:13" ht="19" customHeight="1">
      <c r="C9" s="553">
        <v>4</v>
      </c>
      <c r="D9" s="494"/>
      <c r="E9" s="494"/>
      <c r="F9" s="494"/>
      <c r="G9" s="494"/>
      <c r="H9" s="494"/>
      <c r="I9" s="494"/>
      <c r="J9" s="494"/>
      <c r="K9" s="494"/>
      <c r="L9" s="494"/>
      <c r="M9" s="554"/>
    </row>
    <row r="10" spans="3:13" ht="19" customHeight="1">
      <c r="C10" s="553">
        <v>5</v>
      </c>
      <c r="D10" s="494"/>
      <c r="E10" s="494"/>
      <c r="F10" s="494"/>
      <c r="G10" s="494"/>
      <c r="H10" s="494"/>
      <c r="I10" s="494"/>
      <c r="J10" s="494"/>
      <c r="K10" s="494"/>
      <c r="L10" s="494"/>
      <c r="M10" s="554"/>
    </row>
    <row r="11" spans="3:13" ht="19" customHeight="1">
      <c r="C11" s="553">
        <v>6</v>
      </c>
      <c r="D11" s="494"/>
      <c r="E11" s="494"/>
      <c r="F11" s="494"/>
      <c r="G11" s="494"/>
      <c r="H11" s="494"/>
      <c r="I11" s="494"/>
      <c r="J11" s="494"/>
      <c r="K11" s="494"/>
      <c r="L11" s="494"/>
      <c r="M11" s="554"/>
    </row>
    <row r="12" spans="3:13" ht="19" customHeight="1">
      <c r="C12" s="553">
        <v>7</v>
      </c>
      <c r="D12" s="494"/>
      <c r="E12" s="494"/>
      <c r="F12" s="494"/>
      <c r="G12" s="494"/>
      <c r="H12" s="494"/>
      <c r="I12" s="494"/>
      <c r="J12" s="494"/>
      <c r="K12" s="494"/>
      <c r="L12" s="494"/>
      <c r="M12" s="554"/>
    </row>
    <row r="13" spans="3:13" ht="19" customHeight="1">
      <c r="C13" s="553">
        <v>8</v>
      </c>
      <c r="D13" s="494"/>
      <c r="E13" s="494"/>
      <c r="F13" s="494"/>
      <c r="G13" s="494"/>
      <c r="H13" s="494"/>
      <c r="I13" s="494"/>
      <c r="J13" s="494"/>
      <c r="K13" s="494"/>
      <c r="L13" s="494"/>
      <c r="M13" s="554"/>
    </row>
    <row r="14" spans="3:13" ht="19" customHeight="1">
      <c r="C14" s="553">
        <v>9</v>
      </c>
      <c r="D14" s="494"/>
      <c r="E14" s="494"/>
      <c r="F14" s="494"/>
      <c r="G14" s="494"/>
      <c r="H14" s="494"/>
      <c r="I14" s="494"/>
      <c r="J14" s="494"/>
      <c r="K14" s="494"/>
      <c r="L14" s="494"/>
      <c r="M14" s="554"/>
    </row>
    <row r="15" spans="3:13" ht="19" customHeight="1">
      <c r="C15" s="553">
        <v>10</v>
      </c>
      <c r="D15" s="494"/>
      <c r="E15" s="494"/>
      <c r="F15" s="494"/>
      <c r="G15" s="494"/>
      <c r="H15" s="494"/>
      <c r="I15" s="494"/>
      <c r="J15" s="494"/>
      <c r="K15" s="494"/>
      <c r="L15" s="494"/>
      <c r="M15" s="554"/>
    </row>
    <row r="16" spans="3:13" ht="19" customHeight="1">
      <c r="C16" s="553">
        <v>11</v>
      </c>
      <c r="D16" s="494"/>
      <c r="E16" s="494"/>
      <c r="F16" s="494"/>
      <c r="G16" s="494"/>
      <c r="H16" s="494"/>
      <c r="I16" s="494"/>
      <c r="J16" s="494"/>
      <c r="K16" s="494"/>
      <c r="L16" s="494"/>
      <c r="M16" s="554"/>
    </row>
    <row r="17" spans="3:22" ht="19" customHeight="1">
      <c r="C17" s="553">
        <v>12</v>
      </c>
      <c r="D17" s="494"/>
      <c r="E17" s="494"/>
      <c r="F17" s="494"/>
      <c r="G17" s="494"/>
      <c r="H17" s="494"/>
      <c r="I17" s="494"/>
      <c r="J17" s="494"/>
      <c r="K17" s="494"/>
      <c r="L17" s="494"/>
      <c r="M17" s="554"/>
    </row>
    <row r="18" spans="3:22" ht="19" customHeight="1">
      <c r="C18" s="553">
        <v>13</v>
      </c>
      <c r="D18" s="494"/>
      <c r="E18" s="494"/>
      <c r="F18" s="494"/>
      <c r="G18" s="494"/>
      <c r="H18" s="494"/>
      <c r="I18" s="494"/>
      <c r="J18" s="494"/>
      <c r="K18" s="494"/>
      <c r="L18" s="494"/>
      <c r="M18" s="554"/>
    </row>
    <row r="19" spans="3:22" ht="19" customHeight="1">
      <c r="C19" s="553">
        <v>14</v>
      </c>
      <c r="D19" s="494"/>
      <c r="E19" s="494"/>
      <c r="F19" s="494"/>
      <c r="G19" s="494"/>
      <c r="H19" s="494"/>
      <c r="I19" s="494"/>
      <c r="J19" s="494"/>
      <c r="K19" s="494"/>
      <c r="L19" s="494"/>
      <c r="M19" s="554"/>
    </row>
    <row r="20" spans="3:22" ht="19" customHeight="1">
      <c r="C20" s="553">
        <v>15</v>
      </c>
      <c r="D20" s="494"/>
      <c r="E20" s="494"/>
      <c r="F20" s="494"/>
      <c r="G20" s="494"/>
      <c r="H20" s="494"/>
      <c r="I20" s="494"/>
      <c r="J20" s="494"/>
      <c r="K20" s="494"/>
      <c r="L20" s="494"/>
      <c r="M20" s="554"/>
    </row>
    <row r="21" spans="3:22" ht="19" customHeight="1">
      <c r="C21" s="553">
        <v>16</v>
      </c>
      <c r="D21" s="494"/>
      <c r="E21" s="494"/>
      <c r="F21" s="494"/>
      <c r="G21" s="494"/>
      <c r="H21" s="494"/>
      <c r="I21" s="494"/>
      <c r="J21" s="494"/>
      <c r="K21" s="494"/>
      <c r="L21" s="494"/>
      <c r="M21" s="554"/>
    </row>
    <row r="22" spans="3:22" ht="19" customHeight="1">
      <c r="C22" s="553">
        <v>17</v>
      </c>
      <c r="D22" s="494"/>
      <c r="E22" s="494"/>
      <c r="F22" s="494"/>
      <c r="G22" s="494"/>
      <c r="H22" s="494"/>
      <c r="I22" s="494"/>
      <c r="J22" s="494"/>
      <c r="K22" s="494"/>
      <c r="L22" s="494"/>
      <c r="M22" s="554"/>
    </row>
    <row r="23" spans="3:22" ht="19" customHeight="1">
      <c r="C23" s="553">
        <v>18</v>
      </c>
      <c r="D23" s="494"/>
      <c r="E23" s="494"/>
      <c r="F23" s="494"/>
      <c r="G23" s="494"/>
      <c r="H23" s="494"/>
      <c r="I23" s="494"/>
      <c r="J23" s="494"/>
      <c r="K23" s="494"/>
      <c r="L23" s="494"/>
      <c r="M23" s="554"/>
    </row>
    <row r="24" spans="3:22" ht="19" customHeight="1">
      <c r="C24" s="553">
        <v>19</v>
      </c>
      <c r="D24" s="494"/>
      <c r="E24" s="494"/>
      <c r="F24" s="494"/>
      <c r="G24" s="494"/>
      <c r="H24" s="494"/>
      <c r="I24" s="494"/>
      <c r="J24" s="494"/>
      <c r="K24" s="494"/>
      <c r="L24" s="494"/>
      <c r="M24" s="554"/>
    </row>
    <row r="25" spans="3:22" ht="19" customHeight="1" thickBot="1">
      <c r="C25" s="555">
        <v>20</v>
      </c>
      <c r="D25" s="556"/>
      <c r="E25" s="556"/>
      <c r="F25" s="556"/>
      <c r="G25" s="556"/>
      <c r="H25" s="556"/>
      <c r="I25" s="556"/>
      <c r="J25" s="556"/>
      <c r="K25" s="556"/>
      <c r="L25" s="556"/>
      <c r="M25" s="557"/>
    </row>
    <row r="26" spans="3:22" ht="7.5" customHeight="1"/>
    <row r="27" spans="3:22" ht="15" customHeight="1">
      <c r="C27" s="211" t="s">
        <v>284</v>
      </c>
      <c r="D27" s="1507" t="s">
        <v>359</v>
      </c>
      <c r="E27" s="1507"/>
      <c r="F27" s="1507"/>
      <c r="G27" s="1507"/>
      <c r="H27" s="1507"/>
      <c r="I27" s="1507"/>
      <c r="J27" s="1507"/>
      <c r="K27" s="1507"/>
      <c r="L27" s="1507"/>
      <c r="M27" s="1507"/>
    </row>
    <row r="28" spans="3:22" ht="15" customHeight="1">
      <c r="C28" s="211" t="s">
        <v>285</v>
      </c>
      <c r="D28" s="1507" t="s">
        <v>354</v>
      </c>
      <c r="E28" s="1507"/>
      <c r="F28" s="1507"/>
      <c r="G28" s="1507"/>
      <c r="H28" s="1507"/>
      <c r="I28" s="1507"/>
      <c r="J28" s="1507"/>
      <c r="K28" s="1507"/>
      <c r="L28" s="1507"/>
      <c r="M28" s="1507"/>
      <c r="N28" s="126"/>
      <c r="O28" s="126"/>
      <c r="P28" s="126"/>
      <c r="Q28" s="126"/>
      <c r="R28" s="126"/>
      <c r="S28" s="126"/>
      <c r="T28" s="126"/>
      <c r="U28" s="126"/>
      <c r="V28" s="126"/>
    </row>
    <row r="29" spans="3:22" ht="15" customHeight="1">
      <c r="C29" s="211" t="s">
        <v>163</v>
      </c>
      <c r="D29" s="1508" t="s">
        <v>286</v>
      </c>
      <c r="E29" s="1508"/>
      <c r="F29" s="1508"/>
      <c r="G29" s="1508"/>
      <c r="H29" s="1508"/>
      <c r="I29" s="1508"/>
      <c r="J29" s="1508"/>
      <c r="K29" s="1508"/>
      <c r="L29" s="1508"/>
      <c r="M29" s="1508"/>
      <c r="N29" s="126"/>
      <c r="O29" s="126"/>
      <c r="P29" s="126"/>
      <c r="Q29" s="126"/>
      <c r="R29" s="126"/>
      <c r="S29" s="126"/>
      <c r="T29" s="126"/>
      <c r="U29" s="126"/>
      <c r="V29" s="126"/>
    </row>
    <row r="30" spans="3:22" ht="15" customHeight="1" thickBot="1">
      <c r="C30" s="211" t="s">
        <v>164</v>
      </c>
      <c r="D30" s="1507" t="s">
        <v>360</v>
      </c>
      <c r="E30" s="1507"/>
      <c r="F30" s="1507"/>
      <c r="G30" s="1507"/>
      <c r="H30" s="1507"/>
      <c r="I30" s="1507"/>
      <c r="J30" s="1507"/>
      <c r="K30" s="1507"/>
      <c r="L30" s="1507"/>
      <c r="M30" s="1507"/>
      <c r="N30" s="126"/>
      <c r="O30" s="126"/>
      <c r="P30" s="126"/>
      <c r="Q30" s="126"/>
      <c r="R30" s="126"/>
      <c r="S30" s="126"/>
      <c r="T30" s="126"/>
      <c r="U30" s="126"/>
      <c r="V30" s="126"/>
    </row>
    <row r="31" spans="3:22" ht="12" customHeight="1">
      <c r="L31" s="1306" t="s">
        <v>215</v>
      </c>
      <c r="M31" s="1340"/>
      <c r="N31" s="127"/>
    </row>
    <row r="32" spans="3:22" ht="12.75" customHeight="1" thickBot="1">
      <c r="L32" s="1341"/>
      <c r="M32" s="1343"/>
      <c r="N32" s="127"/>
    </row>
    <row r="33" ht="7.5" customHeight="1"/>
  </sheetData>
  <mergeCells count="13">
    <mergeCell ref="L31:M32"/>
    <mergeCell ref="D27:M27"/>
    <mergeCell ref="D28:M28"/>
    <mergeCell ref="D29:M29"/>
    <mergeCell ref="D30:M30"/>
    <mergeCell ref="C2:M2"/>
    <mergeCell ref="F4:F5"/>
    <mergeCell ref="E4:E5"/>
    <mergeCell ref="D4:D5"/>
    <mergeCell ref="K4:L4"/>
    <mergeCell ref="J4:J5"/>
    <mergeCell ref="M4:M5"/>
    <mergeCell ref="C4:C5"/>
  </mergeCells>
  <phoneticPr fontId="26"/>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98D86-08B3-4555-B764-0FB5F317B73D}">
  <sheetPr>
    <pageSetUpPr fitToPage="1"/>
  </sheetPr>
  <dimension ref="C1:J20"/>
  <sheetViews>
    <sheetView showGridLines="0" view="pageBreakPreview" zoomScaleNormal="115" zoomScaleSheetLayoutView="100" workbookViewId="0">
      <selection activeCell="AA24" sqref="AA24"/>
    </sheetView>
  </sheetViews>
  <sheetFormatPr defaultColWidth="9" defaultRowHeight="13"/>
  <cols>
    <col min="1" max="1" width="3.08984375" style="153" customWidth="1"/>
    <col min="2" max="2" width="0.453125" style="153" customWidth="1"/>
    <col min="3" max="3" width="14.7265625" style="153" customWidth="1"/>
    <col min="4" max="4" width="11.26953125" style="153" bestFit="1" customWidth="1"/>
    <col min="5" max="6" width="11.7265625" style="153" customWidth="1"/>
    <col min="7" max="7" width="16.08984375" style="153" customWidth="1"/>
    <col min="8" max="8" width="11.7265625" style="153" customWidth="1"/>
    <col min="9" max="9" width="16.08984375" style="153" customWidth="1"/>
    <col min="10" max="10" width="0.453125" style="153" customWidth="1"/>
    <col min="11" max="16384" width="9" style="153"/>
  </cols>
  <sheetData>
    <row r="1" spans="3:9" s="682" customFormat="1" ht="17.25" customHeight="1">
      <c r="C1" s="97" t="s">
        <v>666</v>
      </c>
      <c r="D1" s="681"/>
    </row>
    <row r="2" spans="3:9" s="680" customFormat="1" ht="9" customHeight="1"/>
    <row r="3" spans="3:9" s="680" customFormat="1" ht="21" customHeight="1">
      <c r="C3" s="1509" t="s">
        <v>656</v>
      </c>
      <c r="D3" s="1509"/>
      <c r="E3" s="1509"/>
      <c r="F3" s="1509"/>
      <c r="G3" s="1509"/>
      <c r="H3" s="1509"/>
      <c r="I3" s="1509"/>
    </row>
    <row r="4" spans="3:9" ht="9" customHeight="1" thickBot="1"/>
    <row r="5" spans="3:9" ht="30.75" customHeight="1">
      <c r="C5" s="1524" t="s">
        <v>657</v>
      </c>
      <c r="D5" s="1525"/>
      <c r="E5" s="1460" t="s">
        <v>658</v>
      </c>
      <c r="F5" s="1442" t="s">
        <v>659</v>
      </c>
      <c r="G5" s="1444"/>
      <c r="H5" s="1528" t="s">
        <v>660</v>
      </c>
      <c r="I5" s="1529"/>
    </row>
    <row r="6" spans="3:9" ht="30" customHeight="1" thickBot="1">
      <c r="C6" s="1526"/>
      <c r="D6" s="1184"/>
      <c r="E6" s="1527"/>
      <c r="F6" s="701" t="s">
        <v>661</v>
      </c>
      <c r="G6" s="701" t="s">
        <v>662</v>
      </c>
      <c r="H6" s="701" t="s">
        <v>661</v>
      </c>
      <c r="I6" s="717" t="s">
        <v>662</v>
      </c>
    </row>
    <row r="7" spans="3:9" ht="30" customHeight="1" thickTop="1">
      <c r="C7" s="743" t="s">
        <v>663</v>
      </c>
      <c r="D7" s="740" t="s">
        <v>765</v>
      </c>
      <c r="E7" s="742"/>
      <c r="F7" s="742"/>
      <c r="G7" s="1514" t="s">
        <v>764</v>
      </c>
      <c r="H7" s="739">
        <v>0.01</v>
      </c>
      <c r="I7" s="1530" t="s">
        <v>763</v>
      </c>
    </row>
    <row r="8" spans="3:9" ht="30" customHeight="1">
      <c r="C8" s="743" t="s">
        <v>762</v>
      </c>
      <c r="D8" s="740" t="s">
        <v>664</v>
      </c>
      <c r="E8" s="742"/>
      <c r="F8" s="742"/>
      <c r="G8" s="1514"/>
      <c r="H8" s="739">
        <v>30</v>
      </c>
      <c r="I8" s="1530"/>
    </row>
    <row r="9" spans="3:9" ht="30" customHeight="1">
      <c r="C9" s="743" t="s">
        <v>761</v>
      </c>
      <c r="D9" s="740" t="s">
        <v>664</v>
      </c>
      <c r="E9" s="742"/>
      <c r="F9" s="742"/>
      <c r="G9" s="1514"/>
      <c r="H9" s="739">
        <v>50</v>
      </c>
      <c r="I9" s="1530"/>
    </row>
    <row r="10" spans="3:9" ht="30" customHeight="1">
      <c r="C10" s="743" t="s">
        <v>760</v>
      </c>
      <c r="D10" s="740" t="s">
        <v>664</v>
      </c>
      <c r="E10" s="742"/>
      <c r="F10" s="742"/>
      <c r="G10" s="1514"/>
      <c r="H10" s="739">
        <v>70</v>
      </c>
      <c r="I10" s="1530"/>
    </row>
    <row r="11" spans="3:9" ht="143.15" customHeight="1">
      <c r="C11" s="743" t="s">
        <v>665</v>
      </c>
      <c r="D11" s="740" t="s">
        <v>759</v>
      </c>
      <c r="E11" s="740" t="s">
        <v>758</v>
      </c>
      <c r="F11" s="742"/>
      <c r="G11" s="741" t="s">
        <v>757</v>
      </c>
      <c r="H11" s="739">
        <v>0.1</v>
      </c>
      <c r="I11" s="744" t="s">
        <v>756</v>
      </c>
    </row>
    <row r="12" spans="3:9" ht="174.65" customHeight="1">
      <c r="C12" s="743" t="s">
        <v>755</v>
      </c>
      <c r="D12" s="740" t="s">
        <v>766</v>
      </c>
      <c r="E12" s="742"/>
      <c r="F12" s="742"/>
      <c r="G12" s="742"/>
      <c r="H12" s="739">
        <v>30</v>
      </c>
      <c r="I12" s="744" t="s">
        <v>754</v>
      </c>
    </row>
    <row r="13" spans="3:9" ht="78" customHeight="1">
      <c r="C13" s="1510" t="s">
        <v>753</v>
      </c>
      <c r="D13" s="1512" t="s">
        <v>664</v>
      </c>
      <c r="E13" s="742"/>
      <c r="F13" s="742"/>
      <c r="G13" s="1514" t="s">
        <v>752</v>
      </c>
      <c r="H13" s="739">
        <v>30</v>
      </c>
      <c r="I13" s="744" t="s">
        <v>751</v>
      </c>
    </row>
    <row r="14" spans="3:9" ht="78" customHeight="1" thickBot="1">
      <c r="C14" s="1511"/>
      <c r="D14" s="1513"/>
      <c r="E14" s="745"/>
      <c r="F14" s="745"/>
      <c r="G14" s="1515"/>
      <c r="H14" s="746">
        <v>100</v>
      </c>
      <c r="I14" s="747" t="s">
        <v>750</v>
      </c>
    </row>
    <row r="15" spans="3:9" s="679" customFormat="1" ht="13.5" customHeight="1">
      <c r="C15" s="1516" t="s">
        <v>768</v>
      </c>
      <c r="D15" s="1516"/>
      <c r="E15" s="1516"/>
      <c r="F15" s="1516"/>
      <c r="G15" s="1516"/>
      <c r="H15" s="1516"/>
      <c r="I15" s="1516"/>
    </row>
    <row r="16" spans="3:9" s="679" customFormat="1" ht="13.5" customHeight="1">
      <c r="C16" s="1517" t="s">
        <v>767</v>
      </c>
      <c r="D16" s="1517"/>
      <c r="E16" s="1517"/>
      <c r="F16" s="1517"/>
      <c r="G16" s="1517"/>
      <c r="H16" s="1517"/>
      <c r="I16" s="1517"/>
    </row>
    <row r="17" spans="3:10" s="123" customFormat="1" ht="13.5" customHeight="1" thickBot="1">
      <c r="C17" s="683"/>
      <c r="D17" s="683"/>
      <c r="E17" s="683"/>
      <c r="F17" s="683"/>
      <c r="G17" s="683"/>
      <c r="H17" s="683"/>
      <c r="I17" s="683"/>
    </row>
    <row r="18" spans="3:10">
      <c r="G18" s="1518" t="s">
        <v>655</v>
      </c>
      <c r="H18" s="1519"/>
      <c r="I18" s="1520"/>
      <c r="J18" s="123"/>
    </row>
    <row r="19" spans="3:10" ht="13.5" thickBot="1">
      <c r="G19" s="1521"/>
      <c r="H19" s="1522"/>
      <c r="I19" s="1523"/>
      <c r="J19" s="123"/>
    </row>
    <row r="20" spans="3:10" ht="4.5" customHeight="1">
      <c r="J20" s="123"/>
    </row>
  </sheetData>
  <mergeCells count="13">
    <mergeCell ref="C16:I16"/>
    <mergeCell ref="G18:I19"/>
    <mergeCell ref="C5:D6"/>
    <mergeCell ref="E5:E6"/>
    <mergeCell ref="F5:G5"/>
    <mergeCell ref="H5:I5"/>
    <mergeCell ref="G7:G10"/>
    <mergeCell ref="I7:I10"/>
    <mergeCell ref="C3:I3"/>
    <mergeCell ref="C13:C14"/>
    <mergeCell ref="D13:D14"/>
    <mergeCell ref="G13:G14"/>
    <mergeCell ref="C15:I15"/>
  </mergeCells>
  <phoneticPr fontId="26"/>
  <printOptions horizontalCentered="1"/>
  <pageMargins left="0.47244094488188981" right="0.47244094488188981" top="0.59055118110236227" bottom="0.39370078740157483"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E8379-88DD-4292-984D-DC3DB9BFBDF6}">
  <sheetPr>
    <pageSetUpPr fitToPage="1"/>
  </sheetPr>
  <dimension ref="B1:P65"/>
  <sheetViews>
    <sheetView view="pageBreakPreview" zoomScale="85" zoomScaleNormal="130" zoomScaleSheetLayoutView="85" workbookViewId="0">
      <selection activeCell="AA24" sqref="AA24"/>
    </sheetView>
  </sheetViews>
  <sheetFormatPr defaultColWidth="9" defaultRowHeight="15" customHeight="1"/>
  <cols>
    <col min="1" max="1" width="2.6328125" style="776" customWidth="1"/>
    <col min="2" max="2" width="8.08984375" style="776" customWidth="1"/>
    <col min="3" max="3" width="9.08984375" style="776" customWidth="1"/>
    <col min="4" max="4" width="11.453125" style="776" customWidth="1"/>
    <col min="5" max="5" width="8.08984375" style="776" customWidth="1"/>
    <col min="6" max="8" width="12.6328125" style="776" customWidth="1"/>
    <col min="9" max="9" width="42.36328125" style="776" bestFit="1" customWidth="1"/>
    <col min="10" max="16384" width="9" style="776"/>
  </cols>
  <sheetData>
    <row r="1" spans="2:11" s="775" customFormat="1" ht="17.25" customHeight="1">
      <c r="B1" s="800" t="s">
        <v>579</v>
      </c>
    </row>
    <row r="2" spans="2:11" s="775" customFormat="1" ht="21" customHeight="1">
      <c r="B2" s="1531" t="s">
        <v>845</v>
      </c>
      <c r="C2" s="1531"/>
      <c r="D2" s="1531"/>
      <c r="E2" s="1531"/>
      <c r="F2" s="1531"/>
      <c r="G2" s="1531"/>
      <c r="H2" s="1531"/>
      <c r="I2" s="1531"/>
    </row>
    <row r="3" spans="2:11" ht="10.5" customHeight="1"/>
    <row r="4" spans="2:11" ht="20.149999999999999" customHeight="1" thickBot="1">
      <c r="B4" s="835" t="s">
        <v>555</v>
      </c>
    </row>
    <row r="5" spans="2:11" ht="18.649999999999999" customHeight="1" thickBot="1">
      <c r="B5" s="1538" t="s">
        <v>800</v>
      </c>
      <c r="C5" s="1539"/>
      <c r="D5" s="1540"/>
      <c r="E5" s="811" t="s">
        <v>801</v>
      </c>
      <c r="F5" s="811" t="s">
        <v>802</v>
      </c>
      <c r="G5" s="811" t="s">
        <v>803</v>
      </c>
      <c r="H5" s="812" t="s">
        <v>804</v>
      </c>
      <c r="I5" s="827" t="s">
        <v>399</v>
      </c>
      <c r="K5" s="777"/>
    </row>
    <row r="6" spans="2:11" ht="18.649999999999999" customHeight="1" thickTop="1">
      <c r="B6" s="813" t="s">
        <v>805</v>
      </c>
      <c r="C6" s="806"/>
      <c r="D6" s="807"/>
      <c r="E6" s="798" t="s">
        <v>806</v>
      </c>
      <c r="F6" s="1543">
        <f>SUM(F7:H9)</f>
        <v>38963.350000000006</v>
      </c>
      <c r="G6" s="1544"/>
      <c r="H6" s="1544"/>
      <c r="I6" s="828" t="s">
        <v>834</v>
      </c>
    </row>
    <row r="7" spans="2:11" ht="18.649999999999999" customHeight="1">
      <c r="B7" s="814"/>
      <c r="C7" s="1534" t="s">
        <v>828</v>
      </c>
      <c r="D7" s="1535"/>
      <c r="E7" s="798" t="s">
        <v>806</v>
      </c>
      <c r="F7" s="1541">
        <v>37602.160000000003</v>
      </c>
      <c r="G7" s="1542"/>
      <c r="H7" s="1542"/>
      <c r="I7" s="828"/>
    </row>
    <row r="8" spans="2:11" ht="18.649999999999999" customHeight="1">
      <c r="B8" s="814"/>
      <c r="C8" s="1534" t="s">
        <v>829</v>
      </c>
      <c r="D8" s="1535"/>
      <c r="E8" s="798" t="s">
        <v>806</v>
      </c>
      <c r="F8" s="1541">
        <f>F37</f>
        <v>0</v>
      </c>
      <c r="G8" s="1542"/>
      <c r="H8" s="1542"/>
      <c r="I8" s="828" t="s">
        <v>833</v>
      </c>
    </row>
    <row r="9" spans="2:11" ht="18.649999999999999" customHeight="1">
      <c r="B9" s="815"/>
      <c r="C9" s="1534" t="s">
        <v>830</v>
      </c>
      <c r="D9" s="1535"/>
      <c r="E9" s="798" t="s">
        <v>806</v>
      </c>
      <c r="F9" s="1541">
        <v>1361.19</v>
      </c>
      <c r="G9" s="1542"/>
      <c r="H9" s="1542"/>
      <c r="I9" s="828"/>
    </row>
    <row r="10" spans="2:11" ht="18.649999999999999" customHeight="1">
      <c r="B10" s="1536" t="s">
        <v>807</v>
      </c>
      <c r="C10" s="1537"/>
      <c r="D10" s="1535"/>
      <c r="E10" s="778" t="s">
        <v>808</v>
      </c>
      <c r="F10" s="779">
        <v>5200</v>
      </c>
      <c r="G10" s="779">
        <v>9300</v>
      </c>
      <c r="H10" s="780">
        <v>12200</v>
      </c>
      <c r="I10" s="829"/>
    </row>
    <row r="11" spans="2:11" ht="18.649999999999999" customHeight="1">
      <c r="B11" s="1536" t="s">
        <v>809</v>
      </c>
      <c r="C11" s="1535"/>
      <c r="D11" s="805" t="s">
        <v>810</v>
      </c>
      <c r="E11" s="778" t="s">
        <v>811</v>
      </c>
      <c r="F11" s="781">
        <v>8.1</v>
      </c>
      <c r="G11" s="781">
        <v>7.5</v>
      </c>
      <c r="H11" s="782">
        <v>6.9</v>
      </c>
      <c r="I11" s="830"/>
    </row>
    <row r="12" spans="2:11" ht="18.649999999999999" customHeight="1">
      <c r="B12" s="1545" t="s">
        <v>824</v>
      </c>
      <c r="C12" s="801" t="s">
        <v>821</v>
      </c>
      <c r="D12" s="802"/>
      <c r="E12" s="778" t="s">
        <v>806</v>
      </c>
      <c r="F12" s="821"/>
      <c r="G12" s="821"/>
      <c r="H12" s="822"/>
      <c r="I12" s="831" t="s">
        <v>831</v>
      </c>
    </row>
    <row r="13" spans="2:11" ht="18.649999999999999" customHeight="1">
      <c r="B13" s="1546"/>
      <c r="C13" s="1532" t="s">
        <v>820</v>
      </c>
      <c r="D13" s="820" t="s">
        <v>826</v>
      </c>
      <c r="E13" s="783" t="s">
        <v>806</v>
      </c>
      <c r="F13" s="823"/>
      <c r="G13" s="823"/>
      <c r="H13" s="824"/>
      <c r="I13" s="831" t="s">
        <v>832</v>
      </c>
    </row>
    <row r="14" spans="2:11" ht="18.649999999999999" customHeight="1">
      <c r="B14" s="1546"/>
      <c r="C14" s="1533"/>
      <c r="D14" s="820" t="s">
        <v>827</v>
      </c>
      <c r="E14" s="783" t="s">
        <v>806</v>
      </c>
      <c r="F14" s="823"/>
      <c r="G14" s="823"/>
      <c r="H14" s="824"/>
      <c r="I14" s="831" t="s">
        <v>831</v>
      </c>
    </row>
    <row r="15" spans="2:11" ht="18.649999999999999" customHeight="1">
      <c r="B15" s="1546"/>
      <c r="C15" s="804" t="s">
        <v>822</v>
      </c>
      <c r="D15" s="804"/>
      <c r="E15" s="778" t="s">
        <v>806</v>
      </c>
      <c r="F15" s="821"/>
      <c r="G15" s="821"/>
      <c r="H15" s="822"/>
      <c r="I15" s="831"/>
    </row>
    <row r="16" spans="2:11" ht="18.649999999999999" customHeight="1">
      <c r="B16" s="1547"/>
      <c r="C16" s="808" t="s">
        <v>823</v>
      </c>
      <c r="D16" s="809"/>
      <c r="E16" s="798" t="s">
        <v>806</v>
      </c>
      <c r="F16" s="825"/>
      <c r="G16" s="825"/>
      <c r="H16" s="826"/>
      <c r="I16" s="832"/>
    </row>
    <row r="17" spans="2:9" ht="19.5" customHeight="1">
      <c r="B17" s="1545" t="s">
        <v>825</v>
      </c>
      <c r="C17" s="801" t="s">
        <v>821</v>
      </c>
      <c r="D17" s="802"/>
      <c r="E17" s="778" t="s">
        <v>811</v>
      </c>
      <c r="F17" s="784" t="str">
        <f t="shared" ref="F17:H21" si="0">IF(F12="","",ROUND(F12/$F$6*100,1))</f>
        <v/>
      </c>
      <c r="G17" s="784" t="str">
        <f t="shared" si="0"/>
        <v/>
      </c>
      <c r="H17" s="785" t="str">
        <f t="shared" si="0"/>
        <v/>
      </c>
      <c r="I17" s="833" t="s">
        <v>878</v>
      </c>
    </row>
    <row r="18" spans="2:9" ht="18.649999999999999" customHeight="1">
      <c r="B18" s="1546"/>
      <c r="C18" s="1532" t="s">
        <v>820</v>
      </c>
      <c r="D18" s="803" t="s">
        <v>826</v>
      </c>
      <c r="E18" s="783" t="s">
        <v>811</v>
      </c>
      <c r="F18" s="786" t="str">
        <f t="shared" si="0"/>
        <v/>
      </c>
      <c r="G18" s="786" t="str">
        <f t="shared" si="0"/>
        <v/>
      </c>
      <c r="H18" s="787" t="str">
        <f t="shared" si="0"/>
        <v/>
      </c>
      <c r="I18" s="833" t="s">
        <v>878</v>
      </c>
    </row>
    <row r="19" spans="2:9" ht="18.649999999999999" customHeight="1">
      <c r="B19" s="1546"/>
      <c r="C19" s="1533"/>
      <c r="D19" s="803" t="s">
        <v>827</v>
      </c>
      <c r="E19" s="783" t="s">
        <v>811</v>
      </c>
      <c r="F19" s="786" t="str">
        <f t="shared" si="0"/>
        <v/>
      </c>
      <c r="G19" s="786" t="str">
        <f t="shared" si="0"/>
        <v/>
      </c>
      <c r="H19" s="787" t="str">
        <f t="shared" si="0"/>
        <v/>
      </c>
      <c r="I19" s="833" t="s">
        <v>878</v>
      </c>
    </row>
    <row r="20" spans="2:9" ht="18.649999999999999" customHeight="1">
      <c r="B20" s="1546"/>
      <c r="C20" s="801" t="s">
        <v>822</v>
      </c>
      <c r="D20" s="802"/>
      <c r="E20" s="778" t="s">
        <v>811</v>
      </c>
      <c r="F20" s="784" t="str">
        <f t="shared" si="0"/>
        <v/>
      </c>
      <c r="G20" s="784" t="str">
        <f t="shared" si="0"/>
        <v/>
      </c>
      <c r="H20" s="785" t="str">
        <f t="shared" si="0"/>
        <v/>
      </c>
      <c r="I20" s="831" t="s">
        <v>878</v>
      </c>
    </row>
    <row r="21" spans="2:9" ht="18.649999999999999" customHeight="1" thickBot="1">
      <c r="B21" s="1548"/>
      <c r="C21" s="816" t="s">
        <v>823</v>
      </c>
      <c r="D21" s="816"/>
      <c r="E21" s="817" t="s">
        <v>811</v>
      </c>
      <c r="F21" s="818" t="str">
        <f t="shared" si="0"/>
        <v/>
      </c>
      <c r="G21" s="818" t="str">
        <f t="shared" si="0"/>
        <v/>
      </c>
      <c r="H21" s="819" t="str">
        <f t="shared" si="0"/>
        <v/>
      </c>
      <c r="I21" s="834" t="s">
        <v>878</v>
      </c>
    </row>
    <row r="22" spans="2:9" ht="15" customHeight="1">
      <c r="B22" s="799" t="s">
        <v>855</v>
      </c>
      <c r="C22" s="777"/>
      <c r="D22" s="777"/>
      <c r="E22" s="788"/>
      <c r="F22" s="844"/>
      <c r="G22" s="844"/>
      <c r="H22" s="844"/>
      <c r="I22" s="845"/>
    </row>
    <row r="23" spans="2:9" ht="15" customHeight="1">
      <c r="B23" s="799" t="s">
        <v>851</v>
      </c>
      <c r="C23" s="788"/>
      <c r="D23" s="788"/>
      <c r="E23" s="788"/>
      <c r="F23" s="846"/>
      <c r="G23" s="846"/>
      <c r="H23" s="846"/>
      <c r="I23" s="846"/>
    </row>
    <row r="24" spans="2:9" ht="15" customHeight="1">
      <c r="B24" s="799" t="s">
        <v>852</v>
      </c>
      <c r="C24" s="788"/>
      <c r="D24" s="788"/>
      <c r="E24" s="788"/>
      <c r="F24" s="846"/>
      <c r="G24" s="846"/>
      <c r="H24" s="846"/>
      <c r="I24" s="846"/>
    </row>
    <row r="25" spans="2:9" ht="15" customHeight="1">
      <c r="B25" s="799"/>
      <c r="C25" s="788"/>
      <c r="D25" s="788"/>
      <c r="E25" s="788"/>
      <c r="F25" s="789"/>
      <c r="G25" s="789"/>
      <c r="H25" s="789"/>
      <c r="I25" s="789"/>
    </row>
    <row r="26" spans="2:9" ht="20.149999999999999" customHeight="1" thickBot="1">
      <c r="B26" s="836" t="s">
        <v>554</v>
      </c>
    </row>
    <row r="27" spans="2:9" ht="19.5" customHeight="1" thickBot="1">
      <c r="B27" s="1538" t="s">
        <v>800</v>
      </c>
      <c r="C27" s="1539"/>
      <c r="D27" s="1540"/>
      <c r="E27" s="811" t="s">
        <v>801</v>
      </c>
      <c r="F27" s="1549" t="s">
        <v>840</v>
      </c>
      <c r="G27" s="1539"/>
      <c r="H27" s="1539"/>
      <c r="I27" s="827" t="s">
        <v>399</v>
      </c>
    </row>
    <row r="28" spans="2:9" ht="19.5" customHeight="1" thickTop="1">
      <c r="B28" s="813" t="s">
        <v>805</v>
      </c>
      <c r="C28" s="806"/>
      <c r="D28" s="807"/>
      <c r="E28" s="798" t="s">
        <v>806</v>
      </c>
      <c r="F28" s="1543">
        <f>SUM(F29:H31)</f>
        <v>3633.31</v>
      </c>
      <c r="G28" s="1544"/>
      <c r="H28" s="1544"/>
      <c r="I28" s="828" t="s">
        <v>834</v>
      </c>
    </row>
    <row r="29" spans="2:9" ht="19.5" customHeight="1">
      <c r="B29" s="814"/>
      <c r="C29" s="1534" t="s">
        <v>835</v>
      </c>
      <c r="D29" s="1535"/>
      <c r="E29" s="798" t="s">
        <v>806</v>
      </c>
      <c r="F29" s="1541">
        <v>1571.15</v>
      </c>
      <c r="G29" s="1542"/>
      <c r="H29" s="1542"/>
      <c r="I29" s="828" t="s">
        <v>841</v>
      </c>
    </row>
    <row r="30" spans="2:9" ht="19.5" customHeight="1">
      <c r="B30" s="814"/>
      <c r="C30" s="1534" t="s">
        <v>383</v>
      </c>
      <c r="D30" s="1535"/>
      <c r="E30" s="798" t="s">
        <v>806</v>
      </c>
      <c r="F30" s="1541">
        <v>2031.73</v>
      </c>
      <c r="G30" s="1542"/>
      <c r="H30" s="1542"/>
      <c r="I30" s="828"/>
    </row>
    <row r="31" spans="2:9" ht="19.5" customHeight="1">
      <c r="B31" s="815"/>
      <c r="C31" s="1534" t="s">
        <v>836</v>
      </c>
      <c r="D31" s="1535"/>
      <c r="E31" s="798" t="s">
        <v>806</v>
      </c>
      <c r="F31" s="1541">
        <v>30.43</v>
      </c>
      <c r="G31" s="1542"/>
      <c r="H31" s="1542"/>
      <c r="I31" s="828"/>
    </row>
    <row r="32" spans="2:9" ht="19.5" customHeight="1">
      <c r="B32" s="1556" t="s">
        <v>842</v>
      </c>
      <c r="C32" s="1534" t="s">
        <v>835</v>
      </c>
      <c r="D32" s="1535"/>
      <c r="E32" s="847" t="s">
        <v>843</v>
      </c>
      <c r="F32" s="1554"/>
      <c r="G32" s="1555"/>
      <c r="H32" s="1555"/>
      <c r="I32" s="829" t="s">
        <v>844</v>
      </c>
    </row>
    <row r="33" spans="2:9" ht="19.5" customHeight="1">
      <c r="B33" s="1557"/>
      <c r="C33" s="1534" t="s">
        <v>383</v>
      </c>
      <c r="D33" s="1535"/>
      <c r="E33" s="847" t="s">
        <v>843</v>
      </c>
      <c r="F33" s="1554"/>
      <c r="G33" s="1555"/>
      <c r="H33" s="1555"/>
      <c r="I33" s="830"/>
    </row>
    <row r="34" spans="2:9" ht="19.5" customHeight="1">
      <c r="B34" s="1545" t="s">
        <v>849</v>
      </c>
      <c r="C34" s="1534" t="s">
        <v>846</v>
      </c>
      <c r="D34" s="1535"/>
      <c r="E34" s="798" t="s">
        <v>806</v>
      </c>
      <c r="F34" s="1550"/>
      <c r="G34" s="1551"/>
      <c r="H34" s="1551"/>
      <c r="I34" s="830"/>
    </row>
    <row r="35" spans="2:9" ht="19.5" customHeight="1">
      <c r="B35" s="1560"/>
      <c r="C35" s="1552" t="s">
        <v>837</v>
      </c>
      <c r="D35" s="810" t="s">
        <v>838</v>
      </c>
      <c r="E35" s="778" t="s">
        <v>806</v>
      </c>
      <c r="F35" s="1550"/>
      <c r="G35" s="1551"/>
      <c r="H35" s="1551"/>
      <c r="I35" s="831"/>
    </row>
    <row r="36" spans="2:9" ht="19.5" customHeight="1">
      <c r="B36" s="1560"/>
      <c r="C36" s="1553"/>
      <c r="D36" s="810" t="s">
        <v>839</v>
      </c>
      <c r="E36" s="783" t="s">
        <v>806</v>
      </c>
      <c r="F36" s="1550"/>
      <c r="G36" s="1551"/>
      <c r="H36" s="1551"/>
      <c r="I36" s="831"/>
    </row>
    <row r="37" spans="2:9" ht="19.5" customHeight="1">
      <c r="B37" s="1561"/>
      <c r="C37" s="1534" t="s">
        <v>829</v>
      </c>
      <c r="D37" s="1535"/>
      <c r="E37" s="778" t="s">
        <v>806</v>
      </c>
      <c r="F37" s="1550"/>
      <c r="G37" s="1551"/>
      <c r="H37" s="1551"/>
      <c r="I37" s="831"/>
    </row>
    <row r="38" spans="2:9" ht="19.5" customHeight="1">
      <c r="B38" s="1545" t="s">
        <v>850</v>
      </c>
      <c r="C38" s="840" t="s">
        <v>847</v>
      </c>
      <c r="D38" s="839"/>
      <c r="E38" s="778" t="s">
        <v>806</v>
      </c>
      <c r="F38" s="1566">
        <f>SUM(F39:H48)</f>
        <v>0</v>
      </c>
      <c r="G38" s="1567"/>
      <c r="H38" s="1567"/>
      <c r="I38" s="830" t="s">
        <v>878</v>
      </c>
    </row>
    <row r="39" spans="2:9" ht="19.5" customHeight="1">
      <c r="B39" s="1560"/>
      <c r="C39" s="837"/>
      <c r="D39" s="841"/>
      <c r="E39" s="778" t="s">
        <v>806</v>
      </c>
      <c r="F39" s="1554"/>
      <c r="G39" s="1555"/>
      <c r="H39" s="1555"/>
      <c r="I39" s="830"/>
    </row>
    <row r="40" spans="2:9" ht="19.5" customHeight="1">
      <c r="B40" s="1560"/>
      <c r="C40" s="837"/>
      <c r="D40" s="841"/>
      <c r="E40" s="778" t="s">
        <v>806</v>
      </c>
      <c r="F40" s="1554"/>
      <c r="G40" s="1555"/>
      <c r="H40" s="1555"/>
      <c r="I40" s="830"/>
    </row>
    <row r="41" spans="2:9" ht="19.5" customHeight="1">
      <c r="B41" s="1560"/>
      <c r="C41" s="837"/>
      <c r="D41" s="841"/>
      <c r="E41" s="778" t="s">
        <v>806</v>
      </c>
      <c r="F41" s="1554"/>
      <c r="G41" s="1555"/>
      <c r="H41" s="1555"/>
      <c r="I41" s="830"/>
    </row>
    <row r="42" spans="2:9" ht="19.5" customHeight="1">
      <c r="B42" s="1560"/>
      <c r="C42" s="837"/>
      <c r="D42" s="842"/>
      <c r="E42" s="798" t="s">
        <v>806</v>
      </c>
      <c r="F42" s="1554"/>
      <c r="G42" s="1555"/>
      <c r="H42" s="1555"/>
      <c r="I42" s="830"/>
    </row>
    <row r="43" spans="2:9" ht="19.5" customHeight="1">
      <c r="B43" s="1560"/>
      <c r="C43" s="837"/>
      <c r="D43" s="842"/>
      <c r="E43" s="798" t="s">
        <v>806</v>
      </c>
      <c r="F43" s="1554"/>
      <c r="G43" s="1555"/>
      <c r="H43" s="1555"/>
      <c r="I43" s="830"/>
    </row>
    <row r="44" spans="2:9" ht="19.5" customHeight="1">
      <c r="B44" s="1560"/>
      <c r="C44" s="837"/>
      <c r="D44" s="842"/>
      <c r="E44" s="798" t="s">
        <v>806</v>
      </c>
      <c r="F44" s="1554"/>
      <c r="G44" s="1555"/>
      <c r="H44" s="1555"/>
      <c r="I44" s="830"/>
    </row>
    <row r="45" spans="2:9" ht="19.5" customHeight="1">
      <c r="B45" s="1560"/>
      <c r="C45" s="837"/>
      <c r="D45" s="842"/>
      <c r="E45" s="798" t="s">
        <v>806</v>
      </c>
      <c r="F45" s="1554"/>
      <c r="G45" s="1555"/>
      <c r="H45" s="1555"/>
      <c r="I45" s="830"/>
    </row>
    <row r="46" spans="2:9" ht="19.5" customHeight="1">
      <c r="B46" s="1560"/>
      <c r="C46" s="837"/>
      <c r="D46" s="842"/>
      <c r="E46" s="798" t="s">
        <v>806</v>
      </c>
      <c r="F46" s="1554"/>
      <c r="G46" s="1555"/>
      <c r="H46" s="1555"/>
      <c r="I46" s="830"/>
    </row>
    <row r="47" spans="2:9" ht="19.5" customHeight="1">
      <c r="B47" s="1560"/>
      <c r="C47" s="837"/>
      <c r="D47" s="842"/>
      <c r="E47" s="798" t="s">
        <v>806</v>
      </c>
      <c r="F47" s="1554"/>
      <c r="G47" s="1555"/>
      <c r="H47" s="1555"/>
      <c r="I47" s="830"/>
    </row>
    <row r="48" spans="2:9" ht="19.5" customHeight="1">
      <c r="B48" s="1561"/>
      <c r="C48" s="838"/>
      <c r="D48" s="842"/>
      <c r="E48" s="798" t="s">
        <v>806</v>
      </c>
      <c r="F48" s="1554"/>
      <c r="G48" s="1555"/>
      <c r="H48" s="1555"/>
      <c r="I48" s="830"/>
    </row>
    <row r="49" spans="2:16" ht="19.5" customHeight="1">
      <c r="B49" s="1545" t="s">
        <v>848</v>
      </c>
      <c r="C49" s="1552" t="s">
        <v>837</v>
      </c>
      <c r="D49" s="810" t="s">
        <v>838</v>
      </c>
      <c r="E49" s="778" t="s">
        <v>811</v>
      </c>
      <c r="F49" s="1558" t="str">
        <f>IF(F35="","",ROUND(F35/$F$34*100,1))</f>
        <v/>
      </c>
      <c r="G49" s="1559"/>
      <c r="H49" s="1559"/>
      <c r="I49" s="833" t="s">
        <v>878</v>
      </c>
    </row>
    <row r="50" spans="2:16" ht="19.5" customHeight="1">
      <c r="B50" s="1546"/>
      <c r="C50" s="1553"/>
      <c r="D50" s="810" t="s">
        <v>839</v>
      </c>
      <c r="E50" s="783" t="s">
        <v>811</v>
      </c>
      <c r="F50" s="1558" t="str">
        <f>IF(F36="","",ROUND(F36/$F$34*100,1))</f>
        <v/>
      </c>
      <c r="G50" s="1559"/>
      <c r="H50" s="1559"/>
      <c r="I50" s="833" t="s">
        <v>878</v>
      </c>
      <c r="P50"/>
    </row>
    <row r="51" spans="2:16" ht="19.5" customHeight="1" thickBot="1">
      <c r="B51" s="1548"/>
      <c r="C51" s="1562" t="s">
        <v>829</v>
      </c>
      <c r="D51" s="1563"/>
      <c r="E51" s="843" t="s">
        <v>811</v>
      </c>
      <c r="F51" s="1564" t="str">
        <f>IF(F37="","",ROUND(F37/$F$34*100,1))</f>
        <v/>
      </c>
      <c r="G51" s="1565"/>
      <c r="H51" s="1565"/>
      <c r="I51" s="834" t="s">
        <v>878</v>
      </c>
      <c r="P51"/>
    </row>
    <row r="52" spans="2:16" ht="15" customHeight="1">
      <c r="B52" s="799" t="s">
        <v>856</v>
      </c>
      <c r="C52" s="777"/>
      <c r="D52" s="777"/>
      <c r="E52" s="788"/>
      <c r="F52" s="844"/>
      <c r="G52" s="844"/>
      <c r="H52" s="844"/>
      <c r="I52" s="845"/>
    </row>
    <row r="53" spans="2:16" ht="15" customHeight="1">
      <c r="B53" s="799" t="s">
        <v>853</v>
      </c>
      <c r="P53"/>
    </row>
    <row r="54" spans="2:16" ht="15" customHeight="1">
      <c r="B54" s="799" t="s">
        <v>854</v>
      </c>
      <c r="P54"/>
    </row>
    <row r="55" spans="2:16" ht="15" customHeight="1" thickBot="1">
      <c r="P55"/>
    </row>
    <row r="56" spans="2:16" ht="15" customHeight="1">
      <c r="H56" s="1518" t="s">
        <v>655</v>
      </c>
      <c r="I56" s="1520"/>
    </row>
    <row r="57" spans="2:16" ht="15" customHeight="1" thickBot="1">
      <c r="H57" s="1521"/>
      <c r="I57" s="1523"/>
    </row>
    <row r="59" spans="2:16" ht="15" customHeight="1">
      <c r="O59" s="153"/>
    </row>
    <row r="60" spans="2:16" ht="15" customHeight="1">
      <c r="O60" s="153"/>
    </row>
    <row r="61" spans="2:16" ht="15" customHeight="1">
      <c r="O61" s="153"/>
    </row>
    <row r="62" spans="2:16" ht="15" customHeight="1">
      <c r="O62" s="153"/>
    </row>
    <row r="63" spans="2:16" ht="15" customHeight="1">
      <c r="O63" s="153"/>
    </row>
    <row r="64" spans="2:16" ht="15" customHeight="1">
      <c r="O64" s="153"/>
    </row>
    <row r="65" spans="15:15" ht="15" customHeight="1">
      <c r="O65" s="153"/>
    </row>
  </sheetData>
  <mergeCells count="56">
    <mergeCell ref="F46:H46"/>
    <mergeCell ref="C51:D51"/>
    <mergeCell ref="F51:H51"/>
    <mergeCell ref="F50:H50"/>
    <mergeCell ref="F38:H38"/>
    <mergeCell ref="F39:H39"/>
    <mergeCell ref="F40:H40"/>
    <mergeCell ref="F41:H41"/>
    <mergeCell ref="F47:H47"/>
    <mergeCell ref="F48:H48"/>
    <mergeCell ref="B49:B51"/>
    <mergeCell ref="H56:I57"/>
    <mergeCell ref="C35:C36"/>
    <mergeCell ref="C37:D37"/>
    <mergeCell ref="F32:H32"/>
    <mergeCell ref="F33:H33"/>
    <mergeCell ref="B32:B33"/>
    <mergeCell ref="F49:H49"/>
    <mergeCell ref="C49:C50"/>
    <mergeCell ref="B34:B37"/>
    <mergeCell ref="F34:H34"/>
    <mergeCell ref="B38:B48"/>
    <mergeCell ref="F42:H42"/>
    <mergeCell ref="F43:H43"/>
    <mergeCell ref="F44:H44"/>
    <mergeCell ref="F45:H45"/>
    <mergeCell ref="F27:H27"/>
    <mergeCell ref="F35:H35"/>
    <mergeCell ref="F36:H36"/>
    <mergeCell ref="F37:H37"/>
    <mergeCell ref="C31:D31"/>
    <mergeCell ref="F31:H31"/>
    <mergeCell ref="C32:D32"/>
    <mergeCell ref="C33:D33"/>
    <mergeCell ref="C34:D34"/>
    <mergeCell ref="F28:H28"/>
    <mergeCell ref="C29:D29"/>
    <mergeCell ref="F29:H29"/>
    <mergeCell ref="C30:D30"/>
    <mergeCell ref="F30:H30"/>
    <mergeCell ref="B27:D27"/>
    <mergeCell ref="B2:I2"/>
    <mergeCell ref="C13:C14"/>
    <mergeCell ref="C18:C19"/>
    <mergeCell ref="C9:D9"/>
    <mergeCell ref="C8:D8"/>
    <mergeCell ref="B10:D10"/>
    <mergeCell ref="B5:D5"/>
    <mergeCell ref="B11:C11"/>
    <mergeCell ref="F7:H7"/>
    <mergeCell ref="F8:H8"/>
    <mergeCell ref="F9:H9"/>
    <mergeCell ref="C7:D7"/>
    <mergeCell ref="F6:H6"/>
    <mergeCell ref="B12:B16"/>
    <mergeCell ref="B17:B21"/>
  </mergeCells>
  <phoneticPr fontId="26"/>
  <pageMargins left="0.70866141732283472" right="0.70866141732283472" top="0.74803149606299213" bottom="0.39370078740157483" header="0.31496062992125984" footer="0.31496062992125984"/>
  <pageSetup paperSize="9" scale="76"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C1:F31"/>
  <sheetViews>
    <sheetView view="pageBreakPreview" zoomScaleNormal="100" zoomScaleSheetLayoutView="100" workbookViewId="0">
      <selection activeCell="AA24" sqref="AA24"/>
    </sheetView>
  </sheetViews>
  <sheetFormatPr defaultColWidth="9" defaultRowHeight="12"/>
  <cols>
    <col min="1" max="1" width="5.90625" style="64" customWidth="1"/>
    <col min="2" max="2" width="1.08984375" style="64" customWidth="1"/>
    <col min="3" max="3" width="3.90625" style="64" customWidth="1"/>
    <col min="4" max="4" width="30.6328125" style="64" customWidth="1"/>
    <col min="5" max="5" width="47.26953125" style="64" customWidth="1"/>
    <col min="6" max="6" width="15.26953125" style="64" bestFit="1" customWidth="1"/>
    <col min="7" max="7" width="1.08984375" style="64" customWidth="1"/>
    <col min="8" max="16384" width="9" style="64"/>
  </cols>
  <sheetData>
    <row r="1" spans="3:6" ht="17.25" customHeight="1">
      <c r="C1" s="98" t="s">
        <v>580</v>
      </c>
    </row>
    <row r="2" spans="3:6" ht="21" customHeight="1">
      <c r="C2" s="1572" t="s">
        <v>869</v>
      </c>
      <c r="D2" s="1573"/>
      <c r="E2" s="1573"/>
      <c r="F2" s="1573"/>
    </row>
    <row r="3" spans="3:6" ht="21" customHeight="1">
      <c r="C3" s="1573"/>
      <c r="D3" s="1573"/>
      <c r="E3" s="1573"/>
      <c r="F3" s="1573"/>
    </row>
    <row r="4" spans="3:6" ht="17.25" customHeight="1" thickBot="1">
      <c r="C4" s="68"/>
      <c r="D4" s="68"/>
      <c r="E4" s="68"/>
      <c r="F4" s="68"/>
    </row>
    <row r="5" spans="3:6" ht="15" customHeight="1">
      <c r="C5" s="1580" t="s">
        <v>59</v>
      </c>
      <c r="D5" s="1578" t="s">
        <v>69</v>
      </c>
      <c r="E5" s="1578" t="s">
        <v>861</v>
      </c>
      <c r="F5" s="1576" t="s">
        <v>868</v>
      </c>
    </row>
    <row r="6" spans="3:6" ht="15" customHeight="1" thickBot="1">
      <c r="C6" s="1581"/>
      <c r="D6" s="1579"/>
      <c r="E6" s="1579"/>
      <c r="F6" s="1577"/>
    </row>
    <row r="7" spans="3:6" ht="30" customHeight="1" thickTop="1">
      <c r="C7" s="497" t="s">
        <v>188</v>
      </c>
      <c r="D7" s="672" t="s">
        <v>60</v>
      </c>
      <c r="E7" s="498" t="s">
        <v>863</v>
      </c>
      <c r="F7" s="673" t="s">
        <v>859</v>
      </c>
    </row>
    <row r="8" spans="3:6" ht="30" customHeight="1">
      <c r="C8" s="553" t="s">
        <v>188</v>
      </c>
      <c r="D8" s="65" t="s">
        <v>61</v>
      </c>
      <c r="E8" s="67" t="s">
        <v>864</v>
      </c>
      <c r="F8" s="674" t="s">
        <v>860</v>
      </c>
    </row>
    <row r="9" spans="3:6" ht="30" customHeight="1">
      <c r="C9" s="553" t="s">
        <v>188</v>
      </c>
      <c r="D9" s="65" t="s">
        <v>858</v>
      </c>
      <c r="E9" s="67" t="s">
        <v>862</v>
      </c>
      <c r="F9" s="674" t="s">
        <v>860</v>
      </c>
    </row>
    <row r="10" spans="3:6" ht="30" customHeight="1">
      <c r="C10" s="553" t="s">
        <v>188</v>
      </c>
      <c r="D10" s="65" t="s">
        <v>865</v>
      </c>
      <c r="E10" s="67" t="s">
        <v>866</v>
      </c>
      <c r="F10" s="674" t="s">
        <v>867</v>
      </c>
    </row>
    <row r="11" spans="3:6" ht="30" customHeight="1">
      <c r="C11" s="553">
        <v>1</v>
      </c>
      <c r="D11" s="65"/>
      <c r="E11" s="67"/>
      <c r="F11" s="674"/>
    </row>
    <row r="12" spans="3:6" ht="30" customHeight="1">
      <c r="C12" s="553">
        <v>2</v>
      </c>
      <c r="D12" s="65"/>
      <c r="E12" s="67"/>
      <c r="F12" s="674"/>
    </row>
    <row r="13" spans="3:6" ht="30" customHeight="1">
      <c r="C13" s="553">
        <v>3</v>
      </c>
      <c r="D13" s="65"/>
      <c r="E13" s="67"/>
      <c r="F13" s="674"/>
    </row>
    <row r="14" spans="3:6" ht="30" customHeight="1">
      <c r="C14" s="553">
        <v>4</v>
      </c>
      <c r="D14" s="65"/>
      <c r="E14" s="67"/>
      <c r="F14" s="674"/>
    </row>
    <row r="15" spans="3:6" ht="30" customHeight="1">
      <c r="C15" s="553">
        <v>5</v>
      </c>
      <c r="D15" s="65"/>
      <c r="E15" s="67"/>
      <c r="F15" s="674"/>
    </row>
    <row r="16" spans="3:6" ht="30" customHeight="1">
      <c r="C16" s="553">
        <v>6</v>
      </c>
      <c r="D16" s="65"/>
      <c r="E16" s="67"/>
      <c r="F16" s="674"/>
    </row>
    <row r="17" spans="3:6" ht="30" customHeight="1">
      <c r="C17" s="553">
        <v>7</v>
      </c>
      <c r="D17" s="65"/>
      <c r="E17" s="67"/>
      <c r="F17" s="674"/>
    </row>
    <row r="18" spans="3:6" ht="30" customHeight="1">
      <c r="C18" s="553">
        <v>8</v>
      </c>
      <c r="D18" s="65"/>
      <c r="E18" s="67"/>
      <c r="F18" s="674"/>
    </row>
    <row r="19" spans="3:6" ht="30" customHeight="1">
      <c r="C19" s="553">
        <v>9</v>
      </c>
      <c r="D19" s="65"/>
      <c r="E19" s="67"/>
      <c r="F19" s="674"/>
    </row>
    <row r="20" spans="3:6" ht="30" customHeight="1">
      <c r="C20" s="553">
        <v>10</v>
      </c>
      <c r="D20" s="65"/>
      <c r="E20" s="67"/>
      <c r="F20" s="674"/>
    </row>
    <row r="21" spans="3:6" ht="30" customHeight="1">
      <c r="C21" s="553">
        <v>11</v>
      </c>
      <c r="D21" s="65"/>
      <c r="E21" s="67"/>
      <c r="F21" s="674"/>
    </row>
    <row r="22" spans="3:6" ht="30" customHeight="1">
      <c r="C22" s="553">
        <v>12</v>
      </c>
      <c r="D22" s="65"/>
      <c r="E22" s="67"/>
      <c r="F22" s="674"/>
    </row>
    <row r="23" spans="3:6" ht="30" customHeight="1">
      <c r="C23" s="553">
        <v>13</v>
      </c>
      <c r="D23" s="65"/>
      <c r="E23" s="67"/>
      <c r="F23" s="674"/>
    </row>
    <row r="24" spans="3:6" ht="30" customHeight="1">
      <c r="C24" s="553">
        <v>14</v>
      </c>
      <c r="D24" s="65"/>
      <c r="E24" s="67"/>
      <c r="F24" s="674"/>
    </row>
    <row r="25" spans="3:6" ht="30" customHeight="1" thickBot="1">
      <c r="C25" s="555">
        <v>15</v>
      </c>
      <c r="D25" s="675"/>
      <c r="E25" s="676"/>
      <c r="F25" s="677"/>
    </row>
    <row r="26" spans="3:6" ht="27.65" customHeight="1">
      <c r="C26" s="1574" t="s">
        <v>872</v>
      </c>
      <c r="D26" s="1575"/>
      <c r="E26" s="1575"/>
      <c r="F26" s="1575"/>
    </row>
    <row r="27" spans="3:6" ht="15" customHeight="1">
      <c r="C27" s="123" t="s">
        <v>857</v>
      </c>
      <c r="D27" s="186"/>
    </row>
    <row r="28" spans="3:6" ht="12.5" thickBot="1"/>
    <row r="29" spans="3:6" ht="12" customHeight="1">
      <c r="E29" s="1568" t="s">
        <v>215</v>
      </c>
      <c r="F29" s="1569"/>
    </row>
    <row r="30" spans="3:6" ht="12.65" customHeight="1" thickBot="1">
      <c r="E30" s="1570"/>
      <c r="F30" s="1571"/>
    </row>
    <row r="31" spans="3:6" ht="4" customHeight="1"/>
  </sheetData>
  <mergeCells count="7">
    <mergeCell ref="E29:F30"/>
    <mergeCell ref="C2:F3"/>
    <mergeCell ref="C26:F26"/>
    <mergeCell ref="F5:F6"/>
    <mergeCell ref="E5:E6"/>
    <mergeCell ref="C5:C6"/>
    <mergeCell ref="D5:D6"/>
  </mergeCells>
  <phoneticPr fontId="26"/>
  <printOptions horizontalCentered="1"/>
  <pageMargins left="0.59055118110236227" right="0.59055118110236227" top="0.78740157480314965" bottom="0.59055118110236227" header="0.51181102362204722" footer="0.39370078740157483"/>
  <pageSetup paperSize="9" scale="92" fitToHeight="0" orientation="portrait" r:id="rId1"/>
  <headerFooter alignWithMargins="0">
    <oddFooter>&amp;R&amp;P/&amp;N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B029B-9391-41C7-A26E-CA3D743BF5AE}">
  <sheetPr>
    <pageSetUpPr fitToPage="1"/>
  </sheetPr>
  <dimension ref="C1:G53"/>
  <sheetViews>
    <sheetView view="pageBreakPreview" zoomScaleNormal="85" zoomScaleSheetLayoutView="100" workbookViewId="0">
      <selection activeCell="AA24" sqref="AA24"/>
    </sheetView>
  </sheetViews>
  <sheetFormatPr defaultColWidth="8.90625" defaultRowHeight="13"/>
  <cols>
    <col min="1" max="1" width="8.90625" style="110"/>
    <col min="2" max="2" width="0.90625" style="110" customWidth="1"/>
    <col min="3" max="3" width="13.453125" style="110" customWidth="1"/>
    <col min="4" max="4" width="25.453125" style="110" customWidth="1"/>
    <col min="5" max="5" width="13.6328125" style="111" customWidth="1"/>
    <col min="6" max="6" width="13.26953125" style="110" customWidth="1"/>
    <col min="7" max="7" width="55.90625" style="110" customWidth="1"/>
    <col min="8" max="8" width="0.90625" style="110" customWidth="1"/>
    <col min="9" max="16384" width="8.90625" style="110"/>
  </cols>
  <sheetData>
    <row r="1" spans="3:7" ht="14.5" customHeight="1">
      <c r="C1" s="99" t="s">
        <v>876</v>
      </c>
    </row>
    <row r="2" spans="3:7" ht="25" customHeight="1">
      <c r="C2" s="1573" t="s">
        <v>892</v>
      </c>
      <c r="D2" s="1573"/>
      <c r="E2" s="1573"/>
      <c r="F2" s="1573"/>
      <c r="G2" s="1573"/>
    </row>
    <row r="4" spans="3:7" ht="19.5" customHeight="1" thickBot="1">
      <c r="C4" s="853" t="s">
        <v>884</v>
      </c>
    </row>
    <row r="5" spans="3:7" ht="20.5" customHeight="1" thickBot="1">
      <c r="C5" s="1170" t="s">
        <v>382</v>
      </c>
      <c r="D5" s="1585"/>
      <c r="E5" s="663" t="s">
        <v>260</v>
      </c>
      <c r="F5" s="663" t="s">
        <v>398</v>
      </c>
      <c r="G5" s="664" t="s">
        <v>399</v>
      </c>
    </row>
    <row r="6" spans="3:7" ht="20.5" customHeight="1" thickTop="1">
      <c r="C6" s="1588" t="s">
        <v>883</v>
      </c>
      <c r="D6" s="659" t="s">
        <v>879</v>
      </c>
      <c r="E6" s="120" t="s">
        <v>400</v>
      </c>
      <c r="F6" s="657">
        <v>175</v>
      </c>
      <c r="G6" s="665"/>
    </row>
    <row r="7" spans="3:7" ht="20.5" customHeight="1">
      <c r="C7" s="1588"/>
      <c r="D7" s="660" t="s">
        <v>880</v>
      </c>
      <c r="E7" s="114" t="s">
        <v>118</v>
      </c>
      <c r="F7" s="792" t="s">
        <v>812</v>
      </c>
      <c r="G7" s="577"/>
    </row>
    <row r="8" spans="3:7" ht="20.5" customHeight="1">
      <c r="C8" s="1588"/>
      <c r="D8" s="660" t="s">
        <v>881</v>
      </c>
      <c r="E8" s="114" t="s">
        <v>380</v>
      </c>
      <c r="F8" s="116">
        <v>280</v>
      </c>
      <c r="G8" s="577"/>
    </row>
    <row r="9" spans="3:7" ht="20.5" customHeight="1">
      <c r="C9" s="1589"/>
      <c r="D9" s="661" t="s">
        <v>882</v>
      </c>
      <c r="E9" s="117" t="s">
        <v>259</v>
      </c>
      <c r="F9" s="793">
        <v>41236.639999999999</v>
      </c>
      <c r="G9" s="578" t="s">
        <v>874</v>
      </c>
    </row>
    <row r="10" spans="3:7" ht="20.5" customHeight="1">
      <c r="C10" s="1599" t="s">
        <v>401</v>
      </c>
      <c r="D10" s="658" t="s">
        <v>402</v>
      </c>
      <c r="E10" s="112" t="s">
        <v>403</v>
      </c>
      <c r="F10" s="849"/>
      <c r="G10" s="576" t="s">
        <v>404</v>
      </c>
    </row>
    <row r="11" spans="3:7" ht="20.5" customHeight="1">
      <c r="C11" s="1599"/>
      <c r="D11" s="659" t="s">
        <v>885</v>
      </c>
      <c r="E11" s="120" t="s">
        <v>886</v>
      </c>
      <c r="F11" s="854"/>
      <c r="G11" s="577" t="s">
        <v>404</v>
      </c>
    </row>
    <row r="12" spans="3:7" ht="20.5" customHeight="1">
      <c r="C12" s="1600"/>
      <c r="D12" s="660" t="s">
        <v>405</v>
      </c>
      <c r="E12" s="114" t="s">
        <v>403</v>
      </c>
      <c r="F12" s="850"/>
      <c r="G12" s="577" t="s">
        <v>404</v>
      </c>
    </row>
    <row r="13" spans="3:7" ht="20.5" customHeight="1">
      <c r="C13" s="1600"/>
      <c r="D13" s="660" t="s">
        <v>406</v>
      </c>
      <c r="E13" s="114" t="s">
        <v>403</v>
      </c>
      <c r="F13" s="850"/>
      <c r="G13" s="577" t="s">
        <v>404</v>
      </c>
    </row>
    <row r="14" spans="3:7" ht="20.5" customHeight="1">
      <c r="C14" s="1600" t="s">
        <v>407</v>
      </c>
      <c r="D14" s="658" t="s">
        <v>408</v>
      </c>
      <c r="E14" s="112" t="s">
        <v>409</v>
      </c>
      <c r="F14" s="849"/>
      <c r="G14" s="576" t="s">
        <v>410</v>
      </c>
    </row>
    <row r="15" spans="3:7" ht="20.5" customHeight="1">
      <c r="C15" s="1600"/>
      <c r="D15" s="661" t="s">
        <v>411</v>
      </c>
      <c r="E15" s="117" t="s">
        <v>409</v>
      </c>
      <c r="F15" s="851"/>
      <c r="G15" s="578" t="s">
        <v>410</v>
      </c>
    </row>
    <row r="16" spans="3:7" ht="20.5" customHeight="1">
      <c r="C16" s="1600" t="s">
        <v>412</v>
      </c>
      <c r="D16" s="658" t="s">
        <v>813</v>
      </c>
      <c r="E16" s="112" t="s">
        <v>413</v>
      </c>
      <c r="F16" s="849"/>
      <c r="G16" s="576" t="s">
        <v>889</v>
      </c>
    </row>
    <row r="17" spans="3:7" ht="20.5" customHeight="1">
      <c r="C17" s="1600"/>
      <c r="D17" s="661" t="s">
        <v>814</v>
      </c>
      <c r="E17" s="117" t="s">
        <v>413</v>
      </c>
      <c r="F17" s="851"/>
      <c r="G17" s="578" t="s">
        <v>410</v>
      </c>
    </row>
    <row r="18" spans="3:7" ht="20.5" customHeight="1">
      <c r="C18" s="790" t="s">
        <v>414</v>
      </c>
      <c r="D18" s="662" t="s">
        <v>814</v>
      </c>
      <c r="E18" s="252" t="s">
        <v>409</v>
      </c>
      <c r="F18" s="852"/>
      <c r="G18" s="666" t="s">
        <v>410</v>
      </c>
    </row>
    <row r="19" spans="3:7" ht="20.5" customHeight="1">
      <c r="C19" s="1600" t="s">
        <v>415</v>
      </c>
      <c r="D19" s="658" t="s">
        <v>402</v>
      </c>
      <c r="E19" s="112" t="s">
        <v>416</v>
      </c>
      <c r="F19" s="794">
        <v>2.4900000000000002</v>
      </c>
      <c r="G19" s="857" t="s">
        <v>417</v>
      </c>
    </row>
    <row r="20" spans="3:7" ht="20.5" customHeight="1">
      <c r="C20" s="1600"/>
      <c r="D20" s="659" t="s">
        <v>885</v>
      </c>
      <c r="E20" s="114" t="s">
        <v>887</v>
      </c>
      <c r="F20" s="855">
        <v>2.2300000000000002E-3</v>
      </c>
      <c r="G20" s="856" t="s">
        <v>417</v>
      </c>
    </row>
    <row r="21" spans="3:7" ht="20.5" customHeight="1">
      <c r="C21" s="1600"/>
      <c r="D21" s="660" t="s">
        <v>405</v>
      </c>
      <c r="E21" s="114" t="s">
        <v>416</v>
      </c>
      <c r="F21" s="795">
        <v>2.71</v>
      </c>
      <c r="G21" s="856" t="s">
        <v>417</v>
      </c>
    </row>
    <row r="22" spans="3:7" ht="20.5" customHeight="1">
      <c r="C22" s="1600"/>
      <c r="D22" s="660" t="s">
        <v>406</v>
      </c>
      <c r="E22" s="114" t="s">
        <v>416</v>
      </c>
      <c r="F22" s="795">
        <v>2.58</v>
      </c>
      <c r="G22" s="856" t="s">
        <v>417</v>
      </c>
    </row>
    <row r="23" spans="3:7" ht="20.5" customHeight="1">
      <c r="C23" s="1600"/>
      <c r="D23" s="660" t="s">
        <v>407</v>
      </c>
      <c r="E23" s="114" t="s">
        <v>418</v>
      </c>
      <c r="F23" s="796">
        <v>5.5500000000000005E-4</v>
      </c>
      <c r="G23" s="856" t="s">
        <v>417</v>
      </c>
    </row>
    <row r="24" spans="3:7" ht="20.5" customHeight="1">
      <c r="C24" s="1600"/>
      <c r="D24" s="661" t="s">
        <v>412</v>
      </c>
      <c r="E24" s="117" t="s">
        <v>419</v>
      </c>
      <c r="F24" s="797">
        <v>5.7000000000000002E-2</v>
      </c>
      <c r="G24" s="858" t="s">
        <v>417</v>
      </c>
    </row>
    <row r="25" spans="3:7" ht="20.5" customHeight="1">
      <c r="C25" s="1582" t="s">
        <v>815</v>
      </c>
      <c r="D25" s="658" t="s">
        <v>402</v>
      </c>
      <c r="E25" s="112" t="s">
        <v>420</v>
      </c>
      <c r="F25" s="113">
        <f>ROUND(F10*F19,2)</f>
        <v>0</v>
      </c>
      <c r="G25" s="576" t="s">
        <v>421</v>
      </c>
    </row>
    <row r="26" spans="3:7" ht="20.5" customHeight="1">
      <c r="C26" s="1583"/>
      <c r="D26" s="660" t="s">
        <v>885</v>
      </c>
      <c r="E26" s="114" t="s">
        <v>420</v>
      </c>
      <c r="F26" s="115">
        <f>ROUND(F11*F20,2)</f>
        <v>0</v>
      </c>
      <c r="G26" s="577" t="s">
        <v>421</v>
      </c>
    </row>
    <row r="27" spans="3:7" ht="20.5" customHeight="1">
      <c r="C27" s="1583"/>
      <c r="D27" s="660" t="s">
        <v>405</v>
      </c>
      <c r="E27" s="114" t="s">
        <v>420</v>
      </c>
      <c r="F27" s="115">
        <f>ROUND(F12*F21,2)</f>
        <v>0</v>
      </c>
      <c r="G27" s="577" t="s">
        <v>421</v>
      </c>
    </row>
    <row r="28" spans="3:7" ht="20.5" customHeight="1">
      <c r="C28" s="1583"/>
      <c r="D28" s="660" t="s">
        <v>406</v>
      </c>
      <c r="E28" s="114" t="s">
        <v>420</v>
      </c>
      <c r="F28" s="115">
        <f>ROUND(F13*F22,2)</f>
        <v>0</v>
      </c>
      <c r="G28" s="577" t="s">
        <v>421</v>
      </c>
    </row>
    <row r="29" spans="3:7" ht="20.5" customHeight="1">
      <c r="C29" s="1583"/>
      <c r="D29" s="661" t="s">
        <v>407</v>
      </c>
      <c r="E29" s="117" t="s">
        <v>420</v>
      </c>
      <c r="F29" s="118">
        <f>ROUND(F14*F23,2)</f>
        <v>0</v>
      </c>
      <c r="G29" s="578" t="s">
        <v>421</v>
      </c>
    </row>
    <row r="30" spans="3:7" ht="20.5" customHeight="1">
      <c r="C30" s="1584"/>
      <c r="D30" s="791" t="s">
        <v>381</v>
      </c>
      <c r="E30" s="252" t="s">
        <v>420</v>
      </c>
      <c r="F30" s="119">
        <f>SUM(F25:F29)</f>
        <v>0</v>
      </c>
      <c r="G30" s="666" t="s">
        <v>421</v>
      </c>
    </row>
    <row r="31" spans="3:7" ht="20.5" customHeight="1">
      <c r="C31" s="1582" t="s">
        <v>816</v>
      </c>
      <c r="D31" s="658" t="s">
        <v>422</v>
      </c>
      <c r="E31" s="112" t="s">
        <v>420</v>
      </c>
      <c r="F31" s="113">
        <f>ROUND(F15*F23,2)</f>
        <v>0</v>
      </c>
      <c r="G31" s="576" t="s">
        <v>421</v>
      </c>
    </row>
    <row r="32" spans="3:7" ht="20.5" customHeight="1">
      <c r="C32" s="1583"/>
      <c r="D32" s="660" t="s">
        <v>412</v>
      </c>
      <c r="E32" s="114" t="s">
        <v>420</v>
      </c>
      <c r="F32" s="115">
        <f>ROUND(SUM(F16:F17)*F24,2)</f>
        <v>0</v>
      </c>
      <c r="G32" s="577" t="s">
        <v>421</v>
      </c>
    </row>
    <row r="33" spans="3:7" ht="20.5" customHeight="1">
      <c r="C33" s="1583"/>
      <c r="D33" s="661" t="s">
        <v>414</v>
      </c>
      <c r="E33" s="117" t="s">
        <v>420</v>
      </c>
      <c r="F33" s="118">
        <f>ROUND(F18*F23,2)</f>
        <v>0</v>
      </c>
      <c r="G33" s="578" t="s">
        <v>421</v>
      </c>
    </row>
    <row r="34" spans="3:7" ht="20.5" customHeight="1">
      <c r="C34" s="1584"/>
      <c r="D34" s="791" t="s">
        <v>381</v>
      </c>
      <c r="E34" s="252" t="s">
        <v>420</v>
      </c>
      <c r="F34" s="119">
        <f>SUM(F31:F33)</f>
        <v>0</v>
      </c>
      <c r="G34" s="666" t="s">
        <v>421</v>
      </c>
    </row>
    <row r="35" spans="3:7" ht="20.5" customHeight="1">
      <c r="C35" s="1593" t="s">
        <v>895</v>
      </c>
      <c r="D35" s="1594"/>
      <c r="E35" s="112" t="s">
        <v>420</v>
      </c>
      <c r="F35" s="113">
        <f>F30-F34</f>
        <v>0</v>
      </c>
      <c r="G35" s="576" t="s">
        <v>421</v>
      </c>
    </row>
    <row r="36" spans="3:7" ht="20.5" customHeight="1">
      <c r="C36" s="1595" t="s">
        <v>894</v>
      </c>
      <c r="D36" s="1596"/>
      <c r="E36" s="114" t="s">
        <v>427</v>
      </c>
      <c r="F36" s="115">
        <f>ROUND((F35/F9)*1000,2)</f>
        <v>0</v>
      </c>
      <c r="G36" s="577" t="s">
        <v>421</v>
      </c>
    </row>
    <row r="37" spans="3:7" ht="20.5" customHeight="1">
      <c r="C37" s="1595" t="s">
        <v>817</v>
      </c>
      <c r="D37" s="1596"/>
      <c r="E37" s="114" t="s">
        <v>427</v>
      </c>
      <c r="F37" s="115">
        <f>ROUND(-240*LOG(F6)+485,2)</f>
        <v>-53.33</v>
      </c>
      <c r="G37" s="856" t="s">
        <v>888</v>
      </c>
    </row>
    <row r="38" spans="3:7" ht="20.5" customHeight="1" thickBot="1">
      <c r="C38" s="1597" t="s">
        <v>818</v>
      </c>
      <c r="D38" s="1598"/>
      <c r="E38" s="667" t="s">
        <v>118</v>
      </c>
      <c r="F38" s="667" t="str">
        <f>IF(F36=0,"判定不要",IF(F36&lt;F37,"適合","不適合"))</f>
        <v>判定不要</v>
      </c>
      <c r="G38" s="668" t="s">
        <v>421</v>
      </c>
    </row>
    <row r="39" spans="3:7" ht="13" customHeight="1">
      <c r="C39" s="679" t="s">
        <v>819</v>
      </c>
    </row>
    <row r="40" spans="3:7" ht="13" customHeight="1">
      <c r="C40" s="679" t="s">
        <v>875</v>
      </c>
    </row>
    <row r="42" spans="3:7" ht="19.5" customHeight="1" thickBot="1">
      <c r="C42" s="853" t="s">
        <v>877</v>
      </c>
    </row>
    <row r="43" spans="3:7" ht="20.5" customHeight="1" thickBot="1">
      <c r="C43" s="1170" t="s">
        <v>382</v>
      </c>
      <c r="D43" s="1585"/>
      <c r="E43" s="663" t="s">
        <v>260</v>
      </c>
      <c r="F43" s="663" t="s">
        <v>398</v>
      </c>
      <c r="G43" s="664" t="s">
        <v>399</v>
      </c>
    </row>
    <row r="44" spans="3:7" ht="22" customHeight="1" thickTop="1">
      <c r="C44" s="862" t="s">
        <v>890</v>
      </c>
      <c r="D44" s="859"/>
      <c r="E44" s="112" t="s">
        <v>420</v>
      </c>
      <c r="F44" s="113">
        <f>F30</f>
        <v>0</v>
      </c>
      <c r="G44" s="576" t="s">
        <v>421</v>
      </c>
    </row>
    <row r="45" spans="3:7" customFormat="1" ht="22" customHeight="1">
      <c r="C45" s="1582" t="s">
        <v>891</v>
      </c>
      <c r="D45" s="658" t="s">
        <v>422</v>
      </c>
      <c r="E45" s="112" t="s">
        <v>420</v>
      </c>
      <c r="F45" s="863">
        <f>F15</f>
        <v>0</v>
      </c>
      <c r="G45" s="576" t="s">
        <v>421</v>
      </c>
    </row>
    <row r="46" spans="3:7" customFormat="1" ht="22" customHeight="1">
      <c r="C46" s="1583"/>
      <c r="D46" s="659" t="s">
        <v>425</v>
      </c>
      <c r="E46" s="114" t="s">
        <v>420</v>
      </c>
      <c r="F46" s="864">
        <f>F16</f>
        <v>0</v>
      </c>
      <c r="G46" s="665" t="s">
        <v>423</v>
      </c>
    </row>
    <row r="47" spans="3:7" customFormat="1" ht="22" customHeight="1" thickBot="1">
      <c r="C47" s="1590"/>
      <c r="D47" s="669" t="s">
        <v>381</v>
      </c>
      <c r="E47" s="121" t="s">
        <v>420</v>
      </c>
      <c r="F47" s="865">
        <f>SUM(F45:F46)</f>
        <v>0</v>
      </c>
      <c r="G47" s="670" t="s">
        <v>421</v>
      </c>
    </row>
    <row r="48" spans="3:7" customFormat="1" ht="22" customHeight="1" thickTop="1">
      <c r="C48" s="1591" t="s">
        <v>896</v>
      </c>
      <c r="D48" s="1592"/>
      <c r="E48" s="252" t="s">
        <v>420</v>
      </c>
      <c r="F48" s="866">
        <f>F44-F47</f>
        <v>0</v>
      </c>
      <c r="G48" s="666" t="s">
        <v>421</v>
      </c>
    </row>
    <row r="49" spans="3:7" customFormat="1" ht="22" customHeight="1" thickBot="1">
      <c r="C49" s="860"/>
      <c r="D49" s="867" t="s">
        <v>426</v>
      </c>
      <c r="E49" s="861" t="s">
        <v>427</v>
      </c>
      <c r="F49" s="671">
        <f>ROUND((F48/F9)*1000,2)</f>
        <v>0</v>
      </c>
      <c r="G49" s="593" t="s">
        <v>421</v>
      </c>
    </row>
    <row r="50" spans="3:7" ht="13.5" thickBot="1"/>
    <row r="51" spans="3:7" ht="14.15" customHeight="1">
      <c r="G51" s="1586" t="s">
        <v>215</v>
      </c>
    </row>
    <row r="52" spans="3:7" ht="14.15" customHeight="1" thickBot="1">
      <c r="G52" s="1587"/>
    </row>
    <row r="53" spans="3:7" ht="5.5" customHeight="1"/>
  </sheetData>
  <mergeCells count="17">
    <mergeCell ref="C19:C24"/>
    <mergeCell ref="C25:C30"/>
    <mergeCell ref="C31:C34"/>
    <mergeCell ref="C2:G2"/>
    <mergeCell ref="C5:D5"/>
    <mergeCell ref="G51:G52"/>
    <mergeCell ref="C6:C9"/>
    <mergeCell ref="C45:C47"/>
    <mergeCell ref="C48:D48"/>
    <mergeCell ref="C43:D43"/>
    <mergeCell ref="C35:D35"/>
    <mergeCell ref="C36:D36"/>
    <mergeCell ref="C37:D37"/>
    <mergeCell ref="C38:D38"/>
    <mergeCell ref="C10:C13"/>
    <mergeCell ref="C14:C15"/>
    <mergeCell ref="C16:C17"/>
  </mergeCells>
  <phoneticPr fontId="26"/>
  <printOptions horizontalCentered="1"/>
  <pageMargins left="0.51181102362204722" right="0.51181102362204722" top="0.59055118110236227" bottom="0.39370078740157483"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67"/>
  <sheetViews>
    <sheetView view="pageBreakPreview" zoomScaleNormal="100" zoomScaleSheetLayoutView="100" workbookViewId="0">
      <selection activeCell="AA24" sqref="AA24"/>
    </sheetView>
  </sheetViews>
  <sheetFormatPr defaultColWidth="9" defaultRowHeight="14.25" customHeight="1"/>
  <cols>
    <col min="1" max="1" width="2.6328125" style="20" customWidth="1"/>
    <col min="2" max="2" width="4.6328125" style="37" customWidth="1"/>
    <col min="3" max="7" width="10.6328125" style="38" customWidth="1"/>
    <col min="8" max="8" width="13.6328125" style="14" customWidth="1"/>
    <col min="9" max="9" width="60.6328125" style="39" customWidth="1"/>
    <col min="10" max="10" width="2.6328125" style="20" customWidth="1"/>
    <col min="11" max="16384" width="9" style="20"/>
  </cols>
  <sheetData>
    <row r="1" spans="2:9" s="4" customFormat="1" ht="14.25" customHeight="1">
      <c r="B1" s="1004" t="s">
        <v>168</v>
      </c>
      <c r="C1" s="1005"/>
      <c r="D1" s="1005"/>
      <c r="E1" s="1005"/>
      <c r="F1" s="1005"/>
      <c r="G1" s="1005"/>
      <c r="H1" s="1005"/>
      <c r="I1" s="1005"/>
    </row>
    <row r="2" spans="2:9" s="4" customFormat="1" ht="8.25" customHeight="1">
      <c r="B2" s="5"/>
      <c r="C2" s="6"/>
      <c r="D2" s="6"/>
      <c r="E2" s="6"/>
      <c r="F2" s="6"/>
      <c r="G2" s="6"/>
      <c r="H2" s="7"/>
      <c r="I2" s="8"/>
    </row>
    <row r="3" spans="2:9" s="4" customFormat="1" ht="20.149999999999999" customHeight="1">
      <c r="B3" s="1023" t="s">
        <v>169</v>
      </c>
      <c r="C3" s="1024"/>
      <c r="D3" s="1024"/>
      <c r="E3" s="1024"/>
      <c r="F3" s="1024"/>
      <c r="G3" s="1024"/>
      <c r="H3" s="1024"/>
      <c r="I3" s="1024"/>
    </row>
    <row r="4" spans="2:9" s="4" customFormat="1" ht="8.25" customHeight="1">
      <c r="B4" s="9"/>
      <c r="C4" s="10"/>
      <c r="D4" s="10"/>
      <c r="E4" s="10"/>
      <c r="F4" s="10"/>
      <c r="G4" s="10"/>
      <c r="H4" s="10"/>
      <c r="I4" s="10"/>
    </row>
    <row r="5" spans="2:9" s="4" customFormat="1" ht="14.25" customHeight="1">
      <c r="B5" s="5"/>
      <c r="C5" s="6"/>
      <c r="D5" s="6"/>
      <c r="E5" s="6"/>
      <c r="F5" s="6"/>
      <c r="G5" s="6"/>
      <c r="H5" s="7"/>
      <c r="I5" s="11" t="s">
        <v>313</v>
      </c>
    </row>
    <row r="6" spans="2:9" s="4" customFormat="1" ht="34.5" customHeight="1">
      <c r="B6" s="1030" t="s">
        <v>938</v>
      </c>
      <c r="C6" s="1030"/>
      <c r="D6" s="1030"/>
      <c r="E6" s="1030"/>
      <c r="F6" s="1030"/>
      <c r="G6" s="1030"/>
      <c r="H6" s="1030"/>
      <c r="I6" s="1030"/>
    </row>
    <row r="7" spans="2:9" s="4" customFormat="1" ht="13">
      <c r="C7" s="13"/>
      <c r="D7" s="13"/>
      <c r="E7" s="13"/>
      <c r="F7" s="13"/>
      <c r="G7" s="13"/>
      <c r="H7" s="14"/>
      <c r="I7" s="15"/>
    </row>
    <row r="8" spans="2:9" s="4" customFormat="1" ht="32.25" customHeight="1">
      <c r="B8" s="1012" t="s">
        <v>469</v>
      </c>
      <c r="C8" s="1013"/>
      <c r="D8" s="1013"/>
      <c r="E8" s="1013"/>
      <c r="F8" s="1013"/>
      <c r="G8" s="1013"/>
      <c r="H8" s="1013"/>
      <c r="I8" s="1013"/>
    </row>
    <row r="9" spans="2:9" s="4" customFormat="1" ht="8.15" customHeight="1" thickBot="1">
      <c r="C9" s="13"/>
      <c r="D9" s="13"/>
      <c r="E9" s="13"/>
      <c r="F9" s="13"/>
      <c r="G9" s="13"/>
      <c r="H9" s="14"/>
      <c r="I9" s="15"/>
    </row>
    <row r="10" spans="2:9" s="4" customFormat="1" ht="20.149999999999999" customHeight="1">
      <c r="B10" s="1014" t="s">
        <v>170</v>
      </c>
      <c r="C10" s="1015"/>
      <c r="D10" s="1016"/>
      <c r="E10" s="1028" t="s">
        <v>171</v>
      </c>
      <c r="F10" s="1029"/>
      <c r="G10" s="1031"/>
      <c r="H10" s="1032"/>
      <c r="I10" s="1033"/>
    </row>
    <row r="11" spans="2:9" s="4" customFormat="1" ht="20.149999999999999" customHeight="1" thickBot="1">
      <c r="B11" s="1009"/>
      <c r="C11" s="1010"/>
      <c r="D11" s="1011"/>
      <c r="E11" s="1017" t="s">
        <v>172</v>
      </c>
      <c r="F11" s="1018"/>
      <c r="G11" s="1034"/>
      <c r="H11" s="1035"/>
      <c r="I11" s="1036"/>
    </row>
    <row r="12" spans="2:9" s="4" customFormat="1" ht="20.149999999999999" customHeight="1">
      <c r="B12" s="1006" t="s">
        <v>173</v>
      </c>
      <c r="C12" s="1007"/>
      <c r="D12" s="1008"/>
      <c r="E12" s="1019" t="s">
        <v>174</v>
      </c>
      <c r="F12" s="1020"/>
      <c r="G12" s="988"/>
      <c r="H12" s="989"/>
      <c r="I12" s="990"/>
    </row>
    <row r="13" spans="2:9" s="4" customFormat="1" ht="20.149999999999999" customHeight="1">
      <c r="B13" s="1006"/>
      <c r="C13" s="1007"/>
      <c r="D13" s="1008"/>
      <c r="E13" s="1021" t="s">
        <v>175</v>
      </c>
      <c r="F13" s="1022"/>
      <c r="G13" s="998"/>
      <c r="H13" s="999"/>
      <c r="I13" s="1000"/>
    </row>
    <row r="14" spans="2:9" s="4" customFormat="1" ht="20.149999999999999" customHeight="1">
      <c r="B14" s="1006"/>
      <c r="C14" s="1007"/>
      <c r="D14" s="1008"/>
      <c r="E14" s="1021" t="s">
        <v>176</v>
      </c>
      <c r="F14" s="1022"/>
      <c r="G14" s="1001"/>
      <c r="H14" s="1002"/>
      <c r="I14" s="1003"/>
    </row>
    <row r="15" spans="2:9" s="4" customFormat="1" ht="20.149999999999999" customHeight="1">
      <c r="B15" s="1006"/>
      <c r="C15" s="1007"/>
      <c r="D15" s="1008"/>
      <c r="E15" s="1021" t="s">
        <v>177</v>
      </c>
      <c r="F15" s="1022"/>
      <c r="G15" s="1001"/>
      <c r="H15" s="1002"/>
      <c r="I15" s="1003"/>
    </row>
    <row r="16" spans="2:9" s="4" customFormat="1" ht="20.149999999999999" customHeight="1" thickBot="1">
      <c r="B16" s="1009"/>
      <c r="C16" s="1010"/>
      <c r="D16" s="1011"/>
      <c r="E16" s="1017" t="s">
        <v>178</v>
      </c>
      <c r="F16" s="1018"/>
      <c r="G16" s="1025"/>
      <c r="H16" s="1026"/>
      <c r="I16" s="1027"/>
    </row>
    <row r="17" spans="2:9" s="4" customFormat="1" ht="13.5" customHeight="1">
      <c r="C17" s="13"/>
      <c r="D17" s="13"/>
      <c r="E17" s="13"/>
      <c r="F17" s="13"/>
      <c r="G17" s="13"/>
      <c r="H17" s="14"/>
      <c r="I17" s="15"/>
    </row>
    <row r="18" spans="2:9" s="4" customFormat="1" ht="20.149999999999999" customHeight="1" thickBot="1">
      <c r="B18" s="16">
        <v>1</v>
      </c>
      <c r="C18" s="12" t="s">
        <v>180</v>
      </c>
      <c r="D18" s="13"/>
      <c r="E18" s="13"/>
      <c r="F18" s="13"/>
      <c r="G18" s="13"/>
      <c r="H18" s="14"/>
      <c r="I18" s="15"/>
    </row>
    <row r="19" spans="2:9" ht="20.149999999999999" customHeight="1" thickBot="1">
      <c r="B19" s="17" t="s">
        <v>181</v>
      </c>
      <c r="C19" s="18" t="s">
        <v>182</v>
      </c>
      <c r="D19" s="18" t="s">
        <v>183</v>
      </c>
      <c r="E19" s="18" t="s">
        <v>184</v>
      </c>
      <c r="F19" s="18" t="s">
        <v>185</v>
      </c>
      <c r="G19" s="994" t="s">
        <v>186</v>
      </c>
      <c r="H19" s="995"/>
      <c r="I19" s="19" t="s">
        <v>187</v>
      </c>
    </row>
    <row r="20" spans="2:9" ht="20.149999999999999" customHeight="1">
      <c r="B20" s="21" t="s">
        <v>188</v>
      </c>
      <c r="C20" s="22" t="s">
        <v>248</v>
      </c>
      <c r="D20" s="22" t="s">
        <v>140</v>
      </c>
      <c r="E20" s="22" t="s">
        <v>141</v>
      </c>
      <c r="F20" s="22" t="s">
        <v>142</v>
      </c>
      <c r="G20" s="996" t="s">
        <v>249</v>
      </c>
      <c r="H20" s="997"/>
      <c r="I20" s="23"/>
    </row>
    <row r="21" spans="2:9" ht="20.149999999999999" customHeight="1">
      <c r="B21" s="24">
        <v>1</v>
      </c>
      <c r="C21" s="25"/>
      <c r="D21" s="25"/>
      <c r="E21" s="25"/>
      <c r="F21" s="25"/>
      <c r="G21" s="984"/>
      <c r="H21" s="985"/>
      <c r="I21" s="26"/>
    </row>
    <row r="22" spans="2:9" ht="20.149999999999999" customHeight="1" thickBot="1">
      <c r="B22" s="27">
        <v>2</v>
      </c>
      <c r="C22" s="28"/>
      <c r="D22" s="28"/>
      <c r="E22" s="28"/>
      <c r="F22" s="28"/>
      <c r="G22" s="986"/>
      <c r="H22" s="987"/>
      <c r="I22" s="29"/>
    </row>
    <row r="23" spans="2:9" s="4" customFormat="1" ht="5.15" customHeight="1">
      <c r="C23" s="13"/>
      <c r="D23" s="13"/>
      <c r="E23" s="13"/>
      <c r="F23" s="13"/>
      <c r="G23" s="13"/>
      <c r="H23" s="14"/>
      <c r="I23" s="15"/>
    </row>
    <row r="24" spans="2:9" s="4" customFormat="1" ht="20.149999999999999" customHeight="1" thickBot="1">
      <c r="B24" s="61">
        <v>2</v>
      </c>
      <c r="C24" s="12" t="s">
        <v>130</v>
      </c>
      <c r="D24" s="13"/>
      <c r="E24" s="13"/>
      <c r="F24" s="13"/>
      <c r="G24" s="13"/>
      <c r="H24" s="14"/>
      <c r="I24" s="15"/>
    </row>
    <row r="25" spans="2:9" ht="20.149999999999999" customHeight="1" thickBot="1">
      <c r="B25" s="17" t="s">
        <v>190</v>
      </c>
      <c r="C25" s="18" t="s">
        <v>182</v>
      </c>
      <c r="D25" s="18" t="s">
        <v>183</v>
      </c>
      <c r="E25" s="18" t="s">
        <v>184</v>
      </c>
      <c r="F25" s="18" t="s">
        <v>185</v>
      </c>
      <c r="G25" s="994" t="s">
        <v>186</v>
      </c>
      <c r="H25" s="995"/>
      <c r="I25" s="19" t="s">
        <v>187</v>
      </c>
    </row>
    <row r="26" spans="2:9" ht="20.149999999999999" customHeight="1">
      <c r="B26" s="21" t="s">
        <v>188</v>
      </c>
      <c r="C26" s="22" t="s">
        <v>250</v>
      </c>
      <c r="D26" s="22" t="s">
        <v>189</v>
      </c>
      <c r="E26" s="22" t="s">
        <v>144</v>
      </c>
      <c r="F26" s="22" t="s">
        <v>143</v>
      </c>
      <c r="G26" s="996" t="s">
        <v>136</v>
      </c>
      <c r="H26" s="997"/>
      <c r="I26" s="23"/>
    </row>
    <row r="27" spans="2:9" ht="20.149999999999999" customHeight="1">
      <c r="B27" s="24">
        <v>1</v>
      </c>
      <c r="C27" s="25"/>
      <c r="D27" s="25"/>
      <c r="E27" s="25"/>
      <c r="F27" s="25"/>
      <c r="G27" s="984"/>
      <c r="H27" s="985"/>
      <c r="I27" s="26"/>
    </row>
    <row r="28" spans="2:9" ht="20.149999999999999" customHeight="1" thickBot="1">
      <c r="B28" s="27">
        <v>2</v>
      </c>
      <c r="C28" s="28"/>
      <c r="D28" s="28"/>
      <c r="E28" s="28"/>
      <c r="F28" s="28"/>
      <c r="G28" s="986"/>
      <c r="H28" s="987"/>
      <c r="I28" s="29"/>
    </row>
    <row r="29" spans="2:9" ht="5.15" customHeight="1">
      <c r="B29" s="30"/>
      <c r="C29" s="31"/>
      <c r="D29" s="31"/>
      <c r="E29" s="31"/>
      <c r="F29" s="31"/>
      <c r="G29" s="31"/>
      <c r="H29" s="32"/>
      <c r="I29" s="33"/>
    </row>
    <row r="30" spans="2:9" s="4" customFormat="1" ht="20.149999999999999" customHeight="1" thickBot="1">
      <c r="B30" s="16">
        <v>3</v>
      </c>
      <c r="C30" s="12" t="s">
        <v>191</v>
      </c>
      <c r="D30" s="13"/>
      <c r="E30" s="13"/>
      <c r="F30" s="13"/>
      <c r="G30" s="13"/>
      <c r="H30" s="14"/>
      <c r="I30" s="15"/>
    </row>
    <row r="31" spans="2:9" ht="20.149999999999999" customHeight="1" thickBot="1">
      <c r="B31" s="17" t="s">
        <v>192</v>
      </c>
      <c r="C31" s="18" t="s">
        <v>182</v>
      </c>
      <c r="D31" s="18" t="s">
        <v>183</v>
      </c>
      <c r="E31" s="18" t="s">
        <v>184</v>
      </c>
      <c r="F31" s="18" t="s">
        <v>185</v>
      </c>
      <c r="G31" s="994" t="s">
        <v>186</v>
      </c>
      <c r="H31" s="995"/>
      <c r="I31" s="19" t="s">
        <v>187</v>
      </c>
    </row>
    <row r="32" spans="2:9" ht="20.149999999999999" customHeight="1">
      <c r="B32" s="21" t="s">
        <v>188</v>
      </c>
      <c r="C32" s="22" t="s">
        <v>251</v>
      </c>
      <c r="D32" s="22" t="s">
        <v>252</v>
      </c>
      <c r="E32" s="22" t="s">
        <v>253</v>
      </c>
      <c r="F32" s="22"/>
      <c r="G32" s="996" t="s">
        <v>193</v>
      </c>
      <c r="H32" s="997"/>
      <c r="I32" s="23"/>
    </row>
    <row r="33" spans="2:9" ht="20.149999999999999" customHeight="1">
      <c r="B33" s="24">
        <v>1</v>
      </c>
      <c r="C33" s="25"/>
      <c r="D33" s="25"/>
      <c r="E33" s="25"/>
      <c r="F33" s="25"/>
      <c r="G33" s="984"/>
      <c r="H33" s="985"/>
      <c r="I33" s="26"/>
    </row>
    <row r="34" spans="2:9" ht="20.149999999999999" customHeight="1" thickBot="1">
      <c r="B34" s="27">
        <v>2</v>
      </c>
      <c r="C34" s="28"/>
      <c r="D34" s="28"/>
      <c r="E34" s="28"/>
      <c r="F34" s="28"/>
      <c r="G34" s="986"/>
      <c r="H34" s="987"/>
      <c r="I34" s="29"/>
    </row>
    <row r="35" spans="2:9" ht="5.15" customHeight="1">
      <c r="B35" s="34"/>
      <c r="C35" s="35"/>
      <c r="D35" s="35"/>
      <c r="E35" s="35"/>
      <c r="F35" s="35"/>
      <c r="G35" s="35"/>
      <c r="H35" s="32"/>
      <c r="I35" s="33"/>
    </row>
    <row r="36" spans="2:9" s="4" customFormat="1" ht="20.149999999999999" customHeight="1" thickBot="1">
      <c r="B36" s="16">
        <v>4</v>
      </c>
      <c r="C36" s="12" t="s">
        <v>194</v>
      </c>
      <c r="D36" s="13"/>
      <c r="E36" s="13"/>
      <c r="F36" s="13"/>
      <c r="G36" s="13"/>
      <c r="H36" s="14"/>
      <c r="I36" s="15"/>
    </row>
    <row r="37" spans="2:9" ht="20.149999999999999" customHeight="1" thickBot="1">
      <c r="B37" s="17" t="s">
        <v>195</v>
      </c>
      <c r="C37" s="18" t="s">
        <v>196</v>
      </c>
      <c r="D37" s="18" t="s">
        <v>183</v>
      </c>
      <c r="E37" s="18" t="s">
        <v>184</v>
      </c>
      <c r="F37" s="18" t="s">
        <v>185</v>
      </c>
      <c r="G37" s="18" t="s">
        <v>197</v>
      </c>
      <c r="H37" s="43" t="s">
        <v>186</v>
      </c>
      <c r="I37" s="19" t="s">
        <v>187</v>
      </c>
    </row>
    <row r="38" spans="2:9" ht="20.149999999999999" customHeight="1">
      <c r="B38" s="44" t="s">
        <v>188</v>
      </c>
      <c r="C38" s="45" t="s">
        <v>258</v>
      </c>
      <c r="D38" s="45" t="s">
        <v>254</v>
      </c>
      <c r="E38" s="45" t="s">
        <v>255</v>
      </c>
      <c r="F38" s="45"/>
      <c r="G38" s="45"/>
      <c r="H38" s="46"/>
      <c r="I38" s="47"/>
    </row>
    <row r="39" spans="2:9" ht="20.149999999999999" customHeight="1">
      <c r="B39" s="48">
        <v>1</v>
      </c>
      <c r="C39" s="49"/>
      <c r="D39" s="49"/>
      <c r="E39" s="49"/>
      <c r="F39" s="49"/>
      <c r="G39" s="49"/>
      <c r="H39" s="50"/>
      <c r="I39" s="51"/>
    </row>
    <row r="40" spans="2:9" ht="20.149999999999999" customHeight="1" thickBot="1">
      <c r="B40" s="52">
        <v>2</v>
      </c>
      <c r="C40" s="53"/>
      <c r="D40" s="53"/>
      <c r="E40" s="53"/>
      <c r="F40" s="53"/>
      <c r="G40" s="53"/>
      <c r="H40" s="54"/>
      <c r="I40" s="55"/>
    </row>
    <row r="41" spans="2:9" ht="5.15" customHeight="1">
      <c r="B41" s="30"/>
      <c r="C41" s="31"/>
      <c r="D41" s="31"/>
      <c r="E41" s="31"/>
      <c r="F41" s="31"/>
      <c r="G41" s="31"/>
      <c r="H41" s="32"/>
      <c r="I41" s="33"/>
    </row>
    <row r="42" spans="2:9" s="4" customFormat="1" ht="20.149999999999999" customHeight="1" thickBot="1">
      <c r="B42" s="16">
        <v>5</v>
      </c>
      <c r="C42" s="12" t="s">
        <v>198</v>
      </c>
      <c r="D42" s="13"/>
      <c r="E42" s="13"/>
      <c r="F42" s="13"/>
      <c r="G42" s="13"/>
      <c r="H42" s="14"/>
      <c r="I42" s="15"/>
    </row>
    <row r="43" spans="2:9" ht="20.149999999999999" customHeight="1" thickBot="1">
      <c r="B43" s="17" t="s">
        <v>199</v>
      </c>
      <c r="C43" s="18" t="s">
        <v>182</v>
      </c>
      <c r="D43" s="18" t="s">
        <v>200</v>
      </c>
      <c r="E43" s="18" t="s">
        <v>201</v>
      </c>
      <c r="F43" s="18" t="s">
        <v>202</v>
      </c>
      <c r="G43" s="994" t="s">
        <v>186</v>
      </c>
      <c r="H43" s="995"/>
      <c r="I43" s="19" t="s">
        <v>187</v>
      </c>
    </row>
    <row r="44" spans="2:9" ht="20.149999999999999" customHeight="1">
      <c r="B44" s="21" t="s">
        <v>188</v>
      </c>
      <c r="C44" s="22" t="s">
        <v>203</v>
      </c>
      <c r="D44" s="22" t="s">
        <v>256</v>
      </c>
      <c r="E44" s="22"/>
      <c r="F44" s="22"/>
      <c r="G44" s="996" t="s">
        <v>257</v>
      </c>
      <c r="H44" s="997"/>
      <c r="I44" s="23"/>
    </row>
    <row r="45" spans="2:9" ht="20.149999999999999" customHeight="1">
      <c r="B45" s="24">
        <v>1</v>
      </c>
      <c r="C45" s="25"/>
      <c r="D45" s="25"/>
      <c r="E45" s="25"/>
      <c r="F45" s="25"/>
      <c r="G45" s="984"/>
      <c r="H45" s="985"/>
      <c r="I45" s="26"/>
    </row>
    <row r="46" spans="2:9" ht="20.149999999999999" customHeight="1" thickBot="1">
      <c r="B46" s="27">
        <v>2</v>
      </c>
      <c r="C46" s="28"/>
      <c r="D46" s="28"/>
      <c r="E46" s="28"/>
      <c r="F46" s="28"/>
      <c r="G46" s="986"/>
      <c r="H46" s="987"/>
      <c r="I46" s="29"/>
    </row>
    <row r="47" spans="2:9" ht="5.15" customHeight="1">
      <c r="B47" s="36"/>
      <c r="C47" s="35"/>
      <c r="D47" s="35"/>
      <c r="E47" s="35"/>
      <c r="F47" s="35"/>
      <c r="G47" s="35"/>
      <c r="H47" s="32"/>
      <c r="I47" s="33"/>
    </row>
    <row r="48" spans="2:9" s="4" customFormat="1" ht="20.149999999999999" customHeight="1" thickBot="1">
      <c r="B48" s="16">
        <v>6</v>
      </c>
      <c r="C48" s="12" t="s">
        <v>239</v>
      </c>
      <c r="D48" s="13"/>
      <c r="E48" s="13"/>
      <c r="F48" s="13"/>
      <c r="G48" s="13"/>
      <c r="H48" s="14"/>
      <c r="I48" s="15"/>
    </row>
    <row r="49" spans="2:9" ht="20.149999999999999" customHeight="1" thickBot="1">
      <c r="B49" s="17" t="s">
        <v>204</v>
      </c>
      <c r="C49" s="18" t="s">
        <v>182</v>
      </c>
      <c r="D49" s="18" t="s">
        <v>200</v>
      </c>
      <c r="E49" s="18" t="s">
        <v>201</v>
      </c>
      <c r="F49" s="18" t="s">
        <v>202</v>
      </c>
      <c r="G49" s="994" t="s">
        <v>186</v>
      </c>
      <c r="H49" s="995"/>
      <c r="I49" s="19" t="s">
        <v>187</v>
      </c>
    </row>
    <row r="50" spans="2:9" ht="20.149999999999999" customHeight="1">
      <c r="B50" s="24">
        <v>1</v>
      </c>
      <c r="C50" s="25"/>
      <c r="D50" s="25"/>
      <c r="E50" s="25"/>
      <c r="F50" s="25"/>
      <c r="G50" s="984"/>
      <c r="H50" s="985"/>
      <c r="I50" s="26"/>
    </row>
    <row r="51" spans="2:9" ht="20.149999999999999" customHeight="1" thickBot="1">
      <c r="B51" s="27">
        <v>2</v>
      </c>
      <c r="C51" s="28"/>
      <c r="D51" s="28"/>
      <c r="E51" s="28"/>
      <c r="F51" s="28"/>
      <c r="G51" s="986"/>
      <c r="H51" s="987"/>
      <c r="I51" s="29"/>
    </row>
    <row r="52" spans="2:9" ht="5.15" customHeight="1">
      <c r="B52" s="36"/>
      <c r="C52" s="35"/>
      <c r="D52" s="35"/>
      <c r="E52" s="35"/>
      <c r="F52" s="35"/>
      <c r="G52" s="35"/>
      <c r="H52" s="32"/>
      <c r="I52" s="33"/>
    </row>
    <row r="53" spans="2:9" s="4" customFormat="1" ht="20.149999999999999" customHeight="1" thickBot="1">
      <c r="B53" s="16">
        <v>7</v>
      </c>
      <c r="C53" s="12" t="s">
        <v>240</v>
      </c>
      <c r="D53" s="13"/>
      <c r="E53" s="13"/>
      <c r="F53" s="13"/>
      <c r="G53" s="13"/>
      <c r="H53" s="14"/>
      <c r="I53" s="15"/>
    </row>
    <row r="54" spans="2:9" ht="20.149999999999999" customHeight="1" thickBot="1">
      <c r="B54" s="17" t="s">
        <v>204</v>
      </c>
      <c r="C54" s="18" t="s">
        <v>182</v>
      </c>
      <c r="D54" s="18" t="s">
        <v>200</v>
      </c>
      <c r="E54" s="18" t="s">
        <v>201</v>
      </c>
      <c r="F54" s="18" t="s">
        <v>202</v>
      </c>
      <c r="G54" s="994" t="s">
        <v>186</v>
      </c>
      <c r="H54" s="995"/>
      <c r="I54" s="19" t="s">
        <v>187</v>
      </c>
    </row>
    <row r="55" spans="2:9" ht="20.149999999999999" customHeight="1">
      <c r="B55" s="24">
        <v>1</v>
      </c>
      <c r="C55" s="25"/>
      <c r="D55" s="25"/>
      <c r="E55" s="25"/>
      <c r="F55" s="25"/>
      <c r="G55" s="984"/>
      <c r="H55" s="985"/>
      <c r="I55" s="26"/>
    </row>
    <row r="56" spans="2:9" ht="20.149999999999999" customHeight="1" thickBot="1">
      <c r="B56" s="27">
        <v>2</v>
      </c>
      <c r="C56" s="28"/>
      <c r="D56" s="28"/>
      <c r="E56" s="28"/>
      <c r="F56" s="28"/>
      <c r="G56" s="986"/>
      <c r="H56" s="987"/>
      <c r="I56" s="29"/>
    </row>
    <row r="57" spans="2:9" ht="5.15" customHeight="1">
      <c r="B57" s="57"/>
      <c r="C57" s="58"/>
      <c r="D57" s="58"/>
      <c r="E57" s="58"/>
      <c r="F57" s="58"/>
      <c r="G57" s="58"/>
      <c r="H57" s="58"/>
      <c r="I57" s="59"/>
    </row>
    <row r="58" spans="2:9" s="4" customFormat="1" ht="20.149999999999999" customHeight="1" thickBot="1">
      <c r="B58" s="16">
        <v>8</v>
      </c>
      <c r="C58" s="12" t="s">
        <v>291</v>
      </c>
      <c r="D58" s="13"/>
      <c r="E58" s="13"/>
      <c r="F58" s="13"/>
      <c r="G58" s="13"/>
      <c r="H58" s="14"/>
      <c r="I58" s="15"/>
    </row>
    <row r="59" spans="2:9" ht="20.149999999999999" customHeight="1" thickBot="1">
      <c r="B59" s="17" t="s">
        <v>204</v>
      </c>
      <c r="C59" s="18" t="s">
        <v>182</v>
      </c>
      <c r="D59" s="18" t="s">
        <v>200</v>
      </c>
      <c r="E59" s="18" t="s">
        <v>201</v>
      </c>
      <c r="F59" s="18" t="s">
        <v>202</v>
      </c>
      <c r="G59" s="994" t="s">
        <v>186</v>
      </c>
      <c r="H59" s="995"/>
      <c r="I59" s="19" t="s">
        <v>187</v>
      </c>
    </row>
    <row r="60" spans="2:9" ht="20.149999999999999" customHeight="1">
      <c r="B60" s="24">
        <v>1</v>
      </c>
      <c r="C60" s="25"/>
      <c r="D60" s="25"/>
      <c r="E60" s="25"/>
      <c r="F60" s="25"/>
      <c r="G60" s="984"/>
      <c r="H60" s="985"/>
      <c r="I60" s="26"/>
    </row>
    <row r="61" spans="2:9" ht="20.149999999999999" customHeight="1" thickBot="1">
      <c r="B61" s="27">
        <v>2</v>
      </c>
      <c r="C61" s="28"/>
      <c r="D61" s="28"/>
      <c r="E61" s="28"/>
      <c r="F61" s="28"/>
      <c r="G61" s="986"/>
      <c r="H61" s="987"/>
      <c r="I61" s="29"/>
    </row>
    <row r="62" spans="2:9" ht="5.15" customHeight="1">
      <c r="B62" s="30"/>
      <c r="C62" s="31"/>
      <c r="D62" s="31"/>
      <c r="E62" s="31"/>
      <c r="F62" s="31"/>
      <c r="G62" s="31"/>
      <c r="H62" s="32"/>
      <c r="I62" s="33"/>
    </row>
    <row r="63" spans="2:9" ht="13.5" customHeight="1">
      <c r="B63" s="36" t="s">
        <v>205</v>
      </c>
      <c r="C63" s="992" t="s">
        <v>333</v>
      </c>
      <c r="D63" s="993"/>
      <c r="E63" s="993"/>
      <c r="F63" s="993"/>
      <c r="G63" s="993"/>
      <c r="H63" s="993"/>
      <c r="I63" s="993"/>
    </row>
    <row r="64" spans="2:9" ht="13.5" customHeight="1">
      <c r="B64" s="36" t="s">
        <v>206</v>
      </c>
      <c r="C64" s="992" t="s">
        <v>334</v>
      </c>
      <c r="D64" s="992"/>
      <c r="E64" s="992"/>
      <c r="F64" s="992"/>
      <c r="G64" s="992"/>
      <c r="H64" s="992"/>
      <c r="I64" s="992"/>
    </row>
    <row r="65" spans="2:9" ht="13.5" customHeight="1">
      <c r="B65" s="36" t="s">
        <v>207</v>
      </c>
      <c r="C65" s="992" t="s">
        <v>208</v>
      </c>
      <c r="D65" s="993"/>
      <c r="E65" s="993"/>
      <c r="F65" s="993"/>
      <c r="G65" s="993"/>
      <c r="H65" s="993"/>
      <c r="I65" s="993"/>
    </row>
    <row r="66" spans="2:9" ht="13.5" customHeight="1">
      <c r="B66" s="36" t="s">
        <v>209</v>
      </c>
      <c r="C66" s="992" t="s">
        <v>468</v>
      </c>
      <c r="D66" s="993"/>
      <c r="E66" s="993"/>
      <c r="F66" s="993"/>
      <c r="G66" s="993"/>
      <c r="H66" s="993"/>
      <c r="I66" s="993"/>
    </row>
    <row r="67" spans="2:9" ht="14.25" customHeight="1">
      <c r="B67" s="36" t="s">
        <v>127</v>
      </c>
      <c r="C67" s="991" t="s">
        <v>365</v>
      </c>
      <c r="D67" s="991"/>
      <c r="E67" s="991"/>
      <c r="F67" s="991"/>
      <c r="G67" s="991"/>
      <c r="H67" s="991"/>
      <c r="I67" s="991"/>
    </row>
  </sheetData>
  <mergeCells count="50">
    <mergeCell ref="G51:H51"/>
    <mergeCell ref="G56:H56"/>
    <mergeCell ref="G50:H50"/>
    <mergeCell ref="G49:H49"/>
    <mergeCell ref="G43:H43"/>
    <mergeCell ref="G45:H45"/>
    <mergeCell ref="G46:H46"/>
    <mergeCell ref="G44:H44"/>
    <mergeCell ref="B1:I1"/>
    <mergeCell ref="B12:D16"/>
    <mergeCell ref="B8:I8"/>
    <mergeCell ref="B10:D11"/>
    <mergeCell ref="E11:F11"/>
    <mergeCell ref="E12:F12"/>
    <mergeCell ref="E13:F13"/>
    <mergeCell ref="E14:F14"/>
    <mergeCell ref="B3:I3"/>
    <mergeCell ref="E16:F16"/>
    <mergeCell ref="G16:I16"/>
    <mergeCell ref="E10:F10"/>
    <mergeCell ref="E15:F15"/>
    <mergeCell ref="B6:I6"/>
    <mergeCell ref="G10:I10"/>
    <mergeCell ref="G11:I11"/>
    <mergeCell ref="G25:H25"/>
    <mergeCell ref="G31:H31"/>
    <mergeCell ref="G26:H26"/>
    <mergeCell ref="G27:H27"/>
    <mergeCell ref="G28:H28"/>
    <mergeCell ref="G14:I14"/>
    <mergeCell ref="G15:I15"/>
    <mergeCell ref="G19:H19"/>
    <mergeCell ref="G20:H20"/>
    <mergeCell ref="G21:H21"/>
    <mergeCell ref="G33:H33"/>
    <mergeCell ref="G34:H34"/>
    <mergeCell ref="G12:I12"/>
    <mergeCell ref="C67:I67"/>
    <mergeCell ref="C66:I66"/>
    <mergeCell ref="C65:I65"/>
    <mergeCell ref="C63:I63"/>
    <mergeCell ref="G54:H54"/>
    <mergeCell ref="G55:H55"/>
    <mergeCell ref="C64:I64"/>
    <mergeCell ref="G59:H59"/>
    <mergeCell ref="G61:H61"/>
    <mergeCell ref="G60:H60"/>
    <mergeCell ref="G32:H32"/>
    <mergeCell ref="G22:H22"/>
    <mergeCell ref="G13:I13"/>
  </mergeCells>
  <phoneticPr fontId="26"/>
  <printOptions horizontalCentered="1"/>
  <pageMargins left="0.78740157480314965" right="0.78740157480314965" top="0.78740157480314965" bottom="0.59055118110236227" header="0.59055118110236227" footer="0.59055118110236227"/>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view="pageBreakPreview" zoomScale="130" zoomScaleNormal="100" zoomScaleSheetLayoutView="130" workbookViewId="0">
      <selection activeCell="AA24" sqref="AA24"/>
    </sheetView>
  </sheetViews>
  <sheetFormatPr defaultColWidth="9" defaultRowHeight="16.5" customHeight="1"/>
  <cols>
    <col min="1" max="1" width="2.90625" style="71" customWidth="1"/>
    <col min="2" max="2" width="4.453125" style="71" customWidth="1"/>
    <col min="3" max="3" width="18.08984375" style="71" customWidth="1"/>
    <col min="4" max="4" width="9" style="71"/>
    <col min="5" max="5" width="9.36328125" style="71" bestFit="1" customWidth="1"/>
    <col min="6" max="7" width="9.36328125" style="71" customWidth="1"/>
    <col min="8" max="8" width="18" style="71" customWidth="1"/>
    <col min="9" max="9" width="56.90625" style="71" customWidth="1"/>
    <col min="10" max="16384" width="9" style="71"/>
  </cols>
  <sheetData>
    <row r="1" spans="2:9" ht="16.5" customHeight="1">
      <c r="B1" s="1005" t="s">
        <v>266</v>
      </c>
      <c r="C1" s="1005"/>
      <c r="D1" s="1005"/>
      <c r="E1" s="1005"/>
      <c r="F1" s="1005"/>
      <c r="G1" s="1005"/>
    </row>
    <row r="2" spans="2:9" ht="16.5" customHeight="1">
      <c r="B2" s="69"/>
      <c r="C2" s="72"/>
      <c r="D2" s="72"/>
      <c r="E2" s="72"/>
      <c r="F2" s="72"/>
      <c r="G2" s="72"/>
    </row>
    <row r="3" spans="2:9" ht="18" customHeight="1">
      <c r="B3" s="1050" t="s">
        <v>241</v>
      </c>
      <c r="C3" s="1050"/>
      <c r="D3" s="1050"/>
      <c r="E3" s="1050"/>
      <c r="F3" s="1050"/>
      <c r="G3" s="1050"/>
      <c r="H3" s="1050"/>
      <c r="I3" s="1050"/>
    </row>
    <row r="4" spans="2:9" ht="16.5" customHeight="1">
      <c r="B4" s="73"/>
      <c r="C4" s="73"/>
      <c r="D4" s="73"/>
      <c r="E4" s="73"/>
      <c r="F4" s="73"/>
      <c r="G4" s="73"/>
    </row>
    <row r="5" spans="2:9" ht="16.5" customHeight="1">
      <c r="B5" s="69"/>
      <c r="C5" s="72"/>
      <c r="D5" s="72"/>
      <c r="E5" s="72"/>
      <c r="F5" s="72"/>
      <c r="G5" s="72"/>
      <c r="I5" s="74" t="s">
        <v>313</v>
      </c>
    </row>
    <row r="6" spans="2:9" ht="16.5" customHeight="1">
      <c r="B6" s="69" t="s">
        <v>939</v>
      </c>
      <c r="C6" s="72"/>
      <c r="D6" s="72"/>
      <c r="E6" s="72"/>
      <c r="F6" s="72"/>
      <c r="G6" s="72"/>
      <c r="I6" s="74"/>
    </row>
    <row r="7" spans="2:9" s="89" customFormat="1" ht="16.5" customHeight="1">
      <c r="B7" s="69"/>
      <c r="C7" s="88"/>
      <c r="D7" s="88"/>
      <c r="E7" s="88"/>
      <c r="F7" s="88"/>
      <c r="G7" s="88"/>
      <c r="I7" s="90"/>
    </row>
    <row r="8" spans="2:9" ht="16.5" customHeight="1">
      <c r="B8" s="1051" t="s">
        <v>470</v>
      </c>
      <c r="C8" s="1051"/>
      <c r="D8" s="1051"/>
      <c r="E8" s="1051"/>
      <c r="F8" s="1051"/>
      <c r="G8" s="1051"/>
      <c r="H8" s="1051"/>
      <c r="I8" s="1051"/>
    </row>
    <row r="9" spans="2:9" ht="16.5" customHeight="1">
      <c r="B9" s="1051"/>
      <c r="C9" s="1051"/>
      <c r="D9" s="1051"/>
      <c r="E9" s="1051"/>
      <c r="F9" s="1051"/>
      <c r="G9" s="1051"/>
      <c r="H9" s="1051"/>
      <c r="I9" s="1051"/>
    </row>
    <row r="10" spans="2:9" ht="16.5" customHeight="1" thickBot="1">
      <c r="B10" s="75"/>
      <c r="C10" s="76"/>
      <c r="D10" s="76"/>
      <c r="E10" s="76"/>
      <c r="F10" s="76"/>
      <c r="G10" s="76"/>
    </row>
    <row r="11" spans="2:9" ht="16.5" customHeight="1">
      <c r="B11" s="1043" t="s">
        <v>170</v>
      </c>
      <c r="C11" s="1044"/>
      <c r="D11" s="1045"/>
      <c r="E11" s="1052" t="s">
        <v>263</v>
      </c>
      <c r="F11" s="1053"/>
      <c r="G11" s="1054"/>
      <c r="H11" s="1055"/>
      <c r="I11" s="1056"/>
    </row>
    <row r="12" spans="2:9" ht="16.5" customHeight="1" thickBot="1">
      <c r="B12" s="1040"/>
      <c r="C12" s="1041"/>
      <c r="D12" s="1042"/>
      <c r="E12" s="1046" t="s">
        <v>80</v>
      </c>
      <c r="F12" s="1047"/>
      <c r="G12" s="1057"/>
      <c r="H12" s="1058"/>
      <c r="I12" s="1059"/>
    </row>
    <row r="13" spans="2:9" ht="16.5" customHeight="1">
      <c r="B13" s="1037" t="s">
        <v>173</v>
      </c>
      <c r="C13" s="1038"/>
      <c r="D13" s="1039"/>
      <c r="E13" s="1048" t="s">
        <v>174</v>
      </c>
      <c r="F13" s="1049"/>
      <c r="G13" s="1054"/>
      <c r="H13" s="1055"/>
      <c r="I13" s="1056"/>
    </row>
    <row r="14" spans="2:9" ht="16.5" customHeight="1">
      <c r="B14" s="1037"/>
      <c r="C14" s="1038"/>
      <c r="D14" s="1039"/>
      <c r="E14" s="1061" t="s">
        <v>175</v>
      </c>
      <c r="F14" s="1062"/>
      <c r="G14" s="1063"/>
      <c r="H14" s="1064"/>
      <c r="I14" s="1065"/>
    </row>
    <row r="15" spans="2:9" ht="16.5" customHeight="1">
      <c r="B15" s="1037"/>
      <c r="C15" s="1038"/>
      <c r="D15" s="1039"/>
      <c r="E15" s="1061" t="s">
        <v>176</v>
      </c>
      <c r="F15" s="1062"/>
      <c r="G15" s="1063"/>
      <c r="H15" s="1064"/>
      <c r="I15" s="1065"/>
    </row>
    <row r="16" spans="2:9" ht="16.5" customHeight="1">
      <c r="B16" s="1037"/>
      <c r="C16" s="1038"/>
      <c r="D16" s="1039"/>
      <c r="E16" s="1061" t="s">
        <v>264</v>
      </c>
      <c r="F16" s="1062"/>
      <c r="G16" s="1063"/>
      <c r="H16" s="1064"/>
      <c r="I16" s="1065"/>
    </row>
    <row r="17" spans="2:9" ht="16.5" customHeight="1" thickBot="1">
      <c r="B17" s="1040"/>
      <c r="C17" s="1041"/>
      <c r="D17" s="1042"/>
      <c r="E17" s="1046" t="s">
        <v>265</v>
      </c>
      <c r="F17" s="1047"/>
      <c r="G17" s="1066"/>
      <c r="H17" s="1067"/>
      <c r="I17" s="1068"/>
    </row>
    <row r="19" spans="2:9" ht="16.5" customHeight="1">
      <c r="B19" s="71" t="s">
        <v>62</v>
      </c>
    </row>
    <row r="20" spans="2:9" ht="16.5" customHeight="1" thickBot="1">
      <c r="E20" s="1069"/>
      <c r="F20" s="1069"/>
      <c r="G20" s="1069"/>
    </row>
    <row r="21" spans="2:9" ht="16.5" customHeight="1">
      <c r="B21" s="77" t="s">
        <v>63</v>
      </c>
      <c r="C21" s="78" t="s">
        <v>64</v>
      </c>
      <c r="D21" s="78" t="s">
        <v>182</v>
      </c>
      <c r="E21" s="78" t="s">
        <v>183</v>
      </c>
      <c r="F21" s="78" t="s">
        <v>184</v>
      </c>
      <c r="G21" s="78" t="s">
        <v>185</v>
      </c>
      <c r="H21" s="78" t="s">
        <v>186</v>
      </c>
      <c r="I21" s="79" t="s">
        <v>65</v>
      </c>
    </row>
    <row r="22" spans="2:9" ht="16.5" customHeight="1">
      <c r="B22" s="80"/>
      <c r="C22" s="81"/>
      <c r="D22" s="81"/>
      <c r="E22" s="81"/>
      <c r="F22" s="81"/>
      <c r="G22" s="81"/>
      <c r="H22" s="81"/>
      <c r="I22" s="82"/>
    </row>
    <row r="23" spans="2:9" ht="16.5" customHeight="1">
      <c r="B23" s="80"/>
      <c r="C23" s="81"/>
      <c r="D23" s="81"/>
      <c r="E23" s="81"/>
      <c r="F23" s="81"/>
      <c r="G23" s="81"/>
      <c r="H23" s="81"/>
      <c r="I23" s="82"/>
    </row>
    <row r="24" spans="2:9" ht="16.5" customHeight="1">
      <c r="B24" s="80"/>
      <c r="C24" s="81"/>
      <c r="D24" s="81"/>
      <c r="E24" s="81"/>
      <c r="F24" s="81"/>
      <c r="G24" s="81"/>
      <c r="H24" s="81"/>
      <c r="I24" s="82"/>
    </row>
    <row r="25" spans="2:9" ht="16.5" customHeight="1">
      <c r="B25" s="80"/>
      <c r="C25" s="81"/>
      <c r="D25" s="81"/>
      <c r="E25" s="81"/>
      <c r="F25" s="81"/>
      <c r="G25" s="81"/>
      <c r="H25" s="81"/>
      <c r="I25" s="82"/>
    </row>
    <row r="26" spans="2:9" ht="16.5" customHeight="1">
      <c r="B26" s="80"/>
      <c r="C26" s="81"/>
      <c r="D26" s="81"/>
      <c r="E26" s="81"/>
      <c r="F26" s="81"/>
      <c r="G26" s="81"/>
      <c r="H26" s="81"/>
      <c r="I26" s="82"/>
    </row>
    <row r="27" spans="2:9" ht="16.5" customHeight="1">
      <c r="B27" s="80"/>
      <c r="C27" s="81"/>
      <c r="D27" s="81"/>
      <c r="E27" s="81"/>
      <c r="F27" s="81"/>
      <c r="G27" s="81"/>
      <c r="H27" s="81"/>
      <c r="I27" s="82"/>
    </row>
    <row r="28" spans="2:9" ht="16.5" customHeight="1">
      <c r="B28" s="80"/>
      <c r="C28" s="81"/>
      <c r="D28" s="81"/>
      <c r="E28" s="81"/>
      <c r="F28" s="81"/>
      <c r="G28" s="81"/>
      <c r="H28" s="81"/>
      <c r="I28" s="82"/>
    </row>
    <row r="29" spans="2:9" ht="16.5" customHeight="1" thickBot="1">
      <c r="B29" s="83"/>
      <c r="C29" s="84"/>
      <c r="D29" s="84"/>
      <c r="E29" s="84"/>
      <c r="F29" s="84"/>
      <c r="G29" s="84"/>
      <c r="H29" s="84"/>
      <c r="I29" s="85"/>
    </row>
    <row r="30" spans="2:9" ht="16.5" customHeight="1">
      <c r="B30" s="91" t="s">
        <v>66</v>
      </c>
      <c r="C30" s="1060" t="s">
        <v>335</v>
      </c>
      <c r="D30" s="1060"/>
      <c r="E30" s="1060"/>
      <c r="F30" s="1060"/>
      <c r="G30" s="1060"/>
      <c r="H30" s="1060"/>
      <c r="I30" s="1060"/>
    </row>
    <row r="31" spans="2:9" ht="16.5" customHeight="1">
      <c r="B31" s="91" t="s">
        <v>67</v>
      </c>
      <c r="C31" s="1060" t="s">
        <v>336</v>
      </c>
      <c r="D31" s="1060"/>
      <c r="E31" s="1060"/>
      <c r="F31" s="1060"/>
      <c r="G31" s="1060"/>
      <c r="H31" s="1060"/>
      <c r="I31" s="1060"/>
    </row>
    <row r="32" spans="2:9" ht="16.5" customHeight="1">
      <c r="B32" s="91" t="s">
        <v>68</v>
      </c>
      <c r="C32" s="1060" t="s">
        <v>208</v>
      </c>
      <c r="D32" s="1060"/>
      <c r="E32" s="1060"/>
      <c r="F32" s="1060"/>
      <c r="G32" s="1060"/>
      <c r="H32" s="1060"/>
      <c r="I32" s="1060"/>
    </row>
    <row r="33" spans="2:9" ht="16.5" customHeight="1">
      <c r="B33" s="91" t="s">
        <v>164</v>
      </c>
      <c r="C33" s="1060" t="s">
        <v>337</v>
      </c>
      <c r="D33" s="1060"/>
      <c r="E33" s="1060"/>
      <c r="F33" s="1060"/>
      <c r="G33" s="1060"/>
      <c r="H33" s="1060"/>
      <c r="I33" s="1060"/>
    </row>
    <row r="34" spans="2:9" ht="16.5" customHeight="1">
      <c r="B34" s="86"/>
      <c r="C34" s="70"/>
      <c r="D34" s="87"/>
      <c r="E34" s="87"/>
      <c r="F34" s="87"/>
      <c r="G34" s="87"/>
    </row>
  </sheetData>
  <mergeCells count="24">
    <mergeCell ref="C33:I33"/>
    <mergeCell ref="E16:F16"/>
    <mergeCell ref="E17:F17"/>
    <mergeCell ref="G13:I13"/>
    <mergeCell ref="G14:I14"/>
    <mergeCell ref="G15:I15"/>
    <mergeCell ref="E14:F14"/>
    <mergeCell ref="E15:F15"/>
    <mergeCell ref="G17:I17"/>
    <mergeCell ref="G16:I16"/>
    <mergeCell ref="C32:I32"/>
    <mergeCell ref="C31:I31"/>
    <mergeCell ref="E20:G20"/>
    <mergeCell ref="C30:I30"/>
    <mergeCell ref="B1:G1"/>
    <mergeCell ref="B13:D17"/>
    <mergeCell ref="B11:D12"/>
    <mergeCell ref="E12:F12"/>
    <mergeCell ref="E13:F13"/>
    <mergeCell ref="B3:I3"/>
    <mergeCell ref="B8:I9"/>
    <mergeCell ref="E11:F11"/>
    <mergeCell ref="G11:I11"/>
    <mergeCell ref="G12:I12"/>
  </mergeCells>
  <phoneticPr fontId="26"/>
  <printOptions horizontalCentered="1"/>
  <pageMargins left="0.19685039370078741" right="0.19685039370078741" top="0.59055118110236227" bottom="0.19685039370078741"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11"/>
  <sheetViews>
    <sheetView view="pageBreakPreview" zoomScale="115" zoomScaleNormal="100" zoomScaleSheetLayoutView="115" workbookViewId="0">
      <selection activeCell="AA24" sqref="AA24"/>
    </sheetView>
  </sheetViews>
  <sheetFormatPr defaultColWidth="9" defaultRowHeight="14.25" customHeight="1"/>
  <cols>
    <col min="1" max="1" width="2.6328125" style="20" customWidth="1"/>
    <col min="2" max="2" width="4.6328125" style="37" customWidth="1"/>
    <col min="3" max="3" width="18.453125" style="38" customWidth="1"/>
    <col min="4" max="4" width="34.90625" style="38" customWidth="1"/>
    <col min="5" max="5" width="6.90625" style="14" bestFit="1" customWidth="1"/>
    <col min="6" max="6" width="22" style="14" customWidth="1"/>
    <col min="7" max="7" width="22" style="39" customWidth="1"/>
    <col min="8" max="8" width="2.6328125" style="20" customWidth="1"/>
    <col min="9" max="16384" width="9" style="20"/>
  </cols>
  <sheetData>
    <row r="1" spans="2:7" s="4" customFormat="1" ht="14.25" customHeight="1">
      <c r="B1" s="1004" t="s">
        <v>267</v>
      </c>
      <c r="C1" s="1005"/>
      <c r="D1" s="1005"/>
      <c r="E1" s="1005"/>
      <c r="F1" s="1005"/>
      <c r="G1" s="1005"/>
    </row>
    <row r="2" spans="2:7" s="4" customFormat="1" ht="8.25" customHeight="1">
      <c r="B2" s="5"/>
      <c r="C2" s="6"/>
      <c r="D2" s="6"/>
      <c r="E2" s="7"/>
      <c r="F2" s="7"/>
      <c r="G2" s="8"/>
    </row>
    <row r="3" spans="2:7" s="4" customFormat="1" ht="20.149999999999999" customHeight="1">
      <c r="B3" s="1023" t="s">
        <v>307</v>
      </c>
      <c r="C3" s="1024"/>
      <c r="D3" s="1024"/>
      <c r="E3" s="1024"/>
      <c r="F3" s="1024"/>
      <c r="G3" s="1024"/>
    </row>
    <row r="4" spans="2:7" s="4" customFormat="1" ht="8.25" customHeight="1">
      <c r="B4" s="9"/>
      <c r="C4" s="10"/>
      <c r="D4" s="10"/>
      <c r="E4" s="10"/>
      <c r="F4" s="10"/>
      <c r="G4" s="10"/>
    </row>
    <row r="5" spans="2:7" s="4" customFormat="1" ht="14.25" customHeight="1">
      <c r="B5" s="5"/>
      <c r="C5" s="6"/>
      <c r="D5" s="6"/>
      <c r="E5" s="7"/>
      <c r="F5" s="7"/>
      <c r="G5" s="11"/>
    </row>
    <row r="6" spans="2:7" ht="14.25" customHeight="1">
      <c r="B6" s="56"/>
    </row>
    <row r="8" spans="2:7" ht="14.25" customHeight="1">
      <c r="B8" s="20"/>
      <c r="C8" s="20"/>
      <c r="D8" s="20"/>
      <c r="E8" s="20"/>
      <c r="F8" s="20"/>
      <c r="G8" s="20"/>
    </row>
    <row r="9" spans="2:7" ht="14.25" customHeight="1">
      <c r="B9" s="20"/>
      <c r="C9" s="20"/>
      <c r="D9" s="20"/>
      <c r="E9" s="20"/>
      <c r="F9" s="20"/>
      <c r="G9" s="20"/>
    </row>
    <row r="10" spans="2:7" ht="14.25" customHeight="1">
      <c r="B10" s="1070" t="s">
        <v>308</v>
      </c>
      <c r="C10" s="1070"/>
      <c r="D10" s="1070"/>
      <c r="E10" s="1070"/>
      <c r="F10" s="1070"/>
      <c r="G10" s="1070"/>
    </row>
    <row r="11" spans="2:7" ht="14.25" customHeight="1">
      <c r="B11" s="1070"/>
      <c r="C11" s="1070"/>
      <c r="D11" s="1070"/>
      <c r="E11" s="1070"/>
      <c r="F11" s="1070"/>
      <c r="G11" s="1070"/>
    </row>
  </sheetData>
  <mergeCells count="3">
    <mergeCell ref="B1:G1"/>
    <mergeCell ref="B3:G3"/>
    <mergeCell ref="B10:G11"/>
  </mergeCells>
  <phoneticPr fontId="26"/>
  <pageMargins left="0.78740157480314965" right="0.78740157480314965" top="0.59055118110236227" bottom="0.59055118110236227" header="0.59055118110236227" footer="0.5905511811023622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Q41"/>
  <sheetViews>
    <sheetView view="pageBreakPreview" zoomScale="115" zoomScaleNormal="100" zoomScaleSheetLayoutView="115" workbookViewId="0">
      <selection activeCell="U9" sqref="U9"/>
    </sheetView>
  </sheetViews>
  <sheetFormatPr defaultColWidth="9" defaultRowHeight="11"/>
  <cols>
    <col min="1" max="1" width="2.36328125" style="239" customWidth="1"/>
    <col min="2" max="2" width="2.6328125" style="239" customWidth="1"/>
    <col min="3" max="3" width="3.7265625" style="239" bestFit="1" customWidth="1"/>
    <col min="4" max="6" width="2.6328125" style="239" customWidth="1"/>
    <col min="7" max="7" width="33" style="239" customWidth="1"/>
    <col min="8" max="8" width="5" style="239" bestFit="1" customWidth="1"/>
    <col min="9" max="12" width="13.90625" style="239" customWidth="1"/>
    <col min="13" max="13" width="14.08984375" style="239" customWidth="1"/>
    <col min="14" max="14" width="2.6328125" style="239" customWidth="1"/>
    <col min="15" max="15" width="11.6328125" style="239" bestFit="1" customWidth="1"/>
    <col min="16" max="18" width="8.6328125" style="239" customWidth="1"/>
    <col min="19" max="16384" width="9" style="239"/>
  </cols>
  <sheetData>
    <row r="1" spans="3:17" s="256" customFormat="1" ht="18" customHeight="1">
      <c r="C1" s="1005" t="s">
        <v>261</v>
      </c>
      <c r="D1" s="1005"/>
      <c r="E1" s="1005"/>
      <c r="F1" s="1005"/>
      <c r="G1" s="1005"/>
      <c r="H1" s="1005"/>
      <c r="I1" s="1005"/>
      <c r="J1" s="1005"/>
      <c r="K1" s="1005"/>
      <c r="L1" s="1005"/>
      <c r="M1" s="1005"/>
      <c r="N1" s="257"/>
    </row>
    <row r="2" spans="3:17" s="141" customFormat="1" ht="21" customHeight="1">
      <c r="C2" s="1085" t="s">
        <v>471</v>
      </c>
      <c r="D2" s="1086"/>
      <c r="E2" s="1086"/>
      <c r="F2" s="1086"/>
      <c r="G2" s="1086"/>
      <c r="H2" s="1086"/>
      <c r="I2" s="1086"/>
      <c r="J2" s="1086"/>
      <c r="K2" s="1086"/>
      <c r="L2" s="1086"/>
      <c r="M2" s="1086"/>
      <c r="N2" s="246"/>
      <c r="O2" s="246"/>
      <c r="P2" s="246"/>
      <c r="Q2" s="111"/>
    </row>
    <row r="3" spans="3:17" ht="21" customHeight="1" thickBot="1">
      <c r="C3" s="232"/>
      <c r="D3" s="232"/>
      <c r="E3" s="232"/>
      <c r="F3" s="232"/>
      <c r="G3" s="111"/>
      <c r="H3" s="111"/>
      <c r="I3" s="111"/>
      <c r="J3" s="111"/>
      <c r="K3" s="111"/>
      <c r="L3" s="111"/>
      <c r="M3" s="233" t="s">
        <v>210</v>
      </c>
    </row>
    <row r="4" spans="3:17" ht="20.5" customHeight="1">
      <c r="C4" s="1087" t="s">
        <v>211</v>
      </c>
      <c r="D4" s="1088"/>
      <c r="E4" s="1088"/>
      <c r="F4" s="1088"/>
      <c r="G4" s="1088"/>
      <c r="H4" s="1089"/>
      <c r="I4" s="602" t="s">
        <v>314</v>
      </c>
      <c r="J4" s="602" t="s">
        <v>315</v>
      </c>
      <c r="K4" s="602" t="s">
        <v>316</v>
      </c>
      <c r="L4" s="602" t="s">
        <v>317</v>
      </c>
      <c r="M4" s="1093" t="s">
        <v>214</v>
      </c>
      <c r="N4" s="236"/>
    </row>
    <row r="5" spans="3:17" ht="20.5" customHeight="1" thickBot="1">
      <c r="C5" s="1090"/>
      <c r="D5" s="1091"/>
      <c r="E5" s="1091"/>
      <c r="F5" s="1091"/>
      <c r="G5" s="1091"/>
      <c r="H5" s="1092"/>
      <c r="I5" s="301" t="s">
        <v>945</v>
      </c>
      <c r="J5" s="301" t="s">
        <v>946</v>
      </c>
      <c r="K5" s="301" t="s">
        <v>558</v>
      </c>
      <c r="L5" s="301" t="s">
        <v>956</v>
      </c>
      <c r="M5" s="1094"/>
      <c r="N5" s="236"/>
    </row>
    <row r="6" spans="3:17" ht="23.5" customHeight="1" thickTop="1">
      <c r="C6" s="266"/>
      <c r="D6" s="302"/>
      <c r="E6" s="303"/>
      <c r="F6" s="304" t="s">
        <v>244</v>
      </c>
      <c r="G6" s="305" t="s">
        <v>245</v>
      </c>
      <c r="H6" s="306"/>
      <c r="I6" s="285"/>
      <c r="J6" s="286"/>
      <c r="K6" s="286"/>
      <c r="L6" s="286"/>
      <c r="M6" s="297">
        <f t="shared" ref="M6:M13" si="0">SUM(I6:L6)</f>
        <v>0</v>
      </c>
      <c r="N6" s="236"/>
    </row>
    <row r="7" spans="3:17" ht="23.5" customHeight="1">
      <c r="C7" s="266"/>
      <c r="D7" s="302"/>
      <c r="E7" s="303"/>
      <c r="F7" s="307" t="s">
        <v>246</v>
      </c>
      <c r="G7" s="308" t="s">
        <v>236</v>
      </c>
      <c r="H7" s="309"/>
      <c r="I7" s="285"/>
      <c r="J7" s="286"/>
      <c r="K7" s="286"/>
      <c r="L7" s="286"/>
      <c r="M7" s="247">
        <f t="shared" si="0"/>
        <v>0</v>
      </c>
      <c r="N7" s="236"/>
    </row>
    <row r="8" spans="3:17" ht="23.5" customHeight="1">
      <c r="C8" s="266"/>
      <c r="D8" s="302"/>
      <c r="E8" s="303"/>
      <c r="F8" s="307" t="s">
        <v>237</v>
      </c>
      <c r="G8" s="307" t="s">
        <v>225</v>
      </c>
      <c r="H8" s="309"/>
      <c r="I8" s="285"/>
      <c r="J8" s="286"/>
      <c r="K8" s="286"/>
      <c r="L8" s="286"/>
      <c r="M8" s="247">
        <f t="shared" si="0"/>
        <v>0</v>
      </c>
      <c r="N8" s="236"/>
    </row>
    <row r="9" spans="3:17" ht="23.5" customHeight="1">
      <c r="C9" s="266"/>
      <c r="D9" s="302"/>
      <c r="E9" s="303"/>
      <c r="F9" s="307" t="s">
        <v>226</v>
      </c>
      <c r="G9" s="307" t="s">
        <v>231</v>
      </c>
      <c r="H9" s="309"/>
      <c r="I9" s="285"/>
      <c r="J9" s="286"/>
      <c r="K9" s="286"/>
      <c r="L9" s="286"/>
      <c r="M9" s="247">
        <f t="shared" si="0"/>
        <v>0</v>
      </c>
      <c r="N9" s="236"/>
    </row>
    <row r="10" spans="3:17" ht="23.5" customHeight="1">
      <c r="C10" s="266"/>
      <c r="D10" s="302"/>
      <c r="E10" s="303"/>
      <c r="F10" s="307" t="s">
        <v>227</v>
      </c>
      <c r="G10" s="307" t="s">
        <v>232</v>
      </c>
      <c r="H10" s="309"/>
      <c r="I10" s="285"/>
      <c r="J10" s="286"/>
      <c r="K10" s="286"/>
      <c r="L10" s="286"/>
      <c r="M10" s="247">
        <f t="shared" si="0"/>
        <v>0</v>
      </c>
      <c r="N10" s="236"/>
    </row>
    <row r="11" spans="3:17" ht="23.5" customHeight="1">
      <c r="C11" s="266"/>
      <c r="D11" s="302"/>
      <c r="E11" s="303"/>
      <c r="F11" s="307" t="s">
        <v>228</v>
      </c>
      <c r="G11" s="280" t="s">
        <v>233</v>
      </c>
      <c r="H11" s="309"/>
      <c r="I11" s="285"/>
      <c r="J11" s="286"/>
      <c r="K11" s="286"/>
      <c r="L11" s="286"/>
      <c r="M11" s="247">
        <f t="shared" si="0"/>
        <v>0</v>
      </c>
      <c r="N11" s="236"/>
    </row>
    <row r="12" spans="3:17" ht="23.5" customHeight="1">
      <c r="C12" s="266"/>
      <c r="D12" s="310"/>
      <c r="E12" s="311"/>
      <c r="F12" s="307" t="s">
        <v>229</v>
      </c>
      <c r="G12" s="280" t="s">
        <v>234</v>
      </c>
      <c r="H12" s="309"/>
      <c r="I12" s="285"/>
      <c r="J12" s="286"/>
      <c r="K12" s="286"/>
      <c r="L12" s="286"/>
      <c r="M12" s="247">
        <f t="shared" si="0"/>
        <v>0</v>
      </c>
      <c r="N12" s="236"/>
    </row>
    <row r="13" spans="3:17" ht="23.5" customHeight="1">
      <c r="C13" s="266"/>
      <c r="D13" s="302"/>
      <c r="E13" s="303"/>
      <c r="F13" s="307" t="s">
        <v>230</v>
      </c>
      <c r="G13" s="280" t="s">
        <v>235</v>
      </c>
      <c r="H13" s="309"/>
      <c r="I13" s="285"/>
      <c r="J13" s="286"/>
      <c r="K13" s="286"/>
      <c r="L13" s="286"/>
      <c r="M13" s="247">
        <f t="shared" si="0"/>
        <v>0</v>
      </c>
      <c r="N13" s="236"/>
    </row>
    <row r="14" spans="3:17" ht="23.5" customHeight="1">
      <c r="C14" s="266"/>
      <c r="D14" s="302"/>
      <c r="E14" s="312"/>
      <c r="F14" s="1084" t="s">
        <v>242</v>
      </c>
      <c r="G14" s="1084"/>
      <c r="H14" s="313"/>
      <c r="I14" s="248">
        <f t="shared" ref="I14:M14" si="1">SUM(I6:I13)</f>
        <v>0</v>
      </c>
      <c r="J14" s="248">
        <f t="shared" si="1"/>
        <v>0</v>
      </c>
      <c r="K14" s="248">
        <f t="shared" si="1"/>
        <v>0</v>
      </c>
      <c r="L14" s="248">
        <f t="shared" si="1"/>
        <v>0</v>
      </c>
      <c r="M14" s="249">
        <f t="shared" si="1"/>
        <v>0</v>
      </c>
      <c r="N14" s="236"/>
    </row>
    <row r="15" spans="3:17" ht="23.5" customHeight="1">
      <c r="C15" s="266"/>
      <c r="D15" s="314" t="s">
        <v>87</v>
      </c>
      <c r="E15" s="307" t="s">
        <v>474</v>
      </c>
      <c r="F15" s="315"/>
      <c r="G15" s="315"/>
      <c r="H15" s="316"/>
      <c r="I15" s="250">
        <f>I14</f>
        <v>0</v>
      </c>
      <c r="J15" s="250">
        <f t="shared" ref="J15:M15" si="2">J14</f>
        <v>0</v>
      </c>
      <c r="K15" s="250">
        <f t="shared" si="2"/>
        <v>0</v>
      </c>
      <c r="L15" s="250">
        <f t="shared" si="2"/>
        <v>0</v>
      </c>
      <c r="M15" s="247">
        <f t="shared" si="2"/>
        <v>0</v>
      </c>
      <c r="N15" s="236"/>
    </row>
    <row r="16" spans="3:17" ht="23.5" customHeight="1">
      <c r="C16" s="266"/>
      <c r="D16" s="302"/>
      <c r="E16" s="303"/>
      <c r="F16" s="304" t="s">
        <v>244</v>
      </c>
      <c r="G16" s="305" t="s">
        <v>245</v>
      </c>
      <c r="H16" s="306"/>
      <c r="I16" s="285"/>
      <c r="J16" s="286"/>
      <c r="K16" s="286"/>
      <c r="L16" s="286"/>
      <c r="M16" s="247">
        <f t="shared" ref="M16:M23" si="3">SUM(I16:L16)</f>
        <v>0</v>
      </c>
      <c r="N16" s="236"/>
    </row>
    <row r="17" spans="3:14" ht="23.5" customHeight="1">
      <c r="C17" s="266"/>
      <c r="D17" s="302"/>
      <c r="E17" s="303"/>
      <c r="F17" s="307" t="s">
        <v>246</v>
      </c>
      <c r="G17" s="308" t="s">
        <v>236</v>
      </c>
      <c r="H17" s="309"/>
      <c r="I17" s="285"/>
      <c r="J17" s="286"/>
      <c r="K17" s="286"/>
      <c r="L17" s="286"/>
      <c r="M17" s="247">
        <f t="shared" si="3"/>
        <v>0</v>
      </c>
      <c r="N17" s="236"/>
    </row>
    <row r="18" spans="3:14" ht="23.5" customHeight="1">
      <c r="C18" s="266"/>
      <c r="D18" s="302"/>
      <c r="E18" s="303"/>
      <c r="F18" s="307" t="s">
        <v>237</v>
      </c>
      <c r="G18" s="307" t="s">
        <v>225</v>
      </c>
      <c r="H18" s="309"/>
      <c r="I18" s="285"/>
      <c r="J18" s="286"/>
      <c r="K18" s="286"/>
      <c r="L18" s="286"/>
      <c r="M18" s="247">
        <f t="shared" si="3"/>
        <v>0</v>
      </c>
      <c r="N18" s="236"/>
    </row>
    <row r="19" spans="3:14" ht="23.5" customHeight="1">
      <c r="C19" s="266"/>
      <c r="D19" s="302"/>
      <c r="E19" s="303"/>
      <c r="F19" s="307" t="s">
        <v>226</v>
      </c>
      <c r="G19" s="307" t="s">
        <v>231</v>
      </c>
      <c r="H19" s="309"/>
      <c r="I19" s="285"/>
      <c r="J19" s="286"/>
      <c r="K19" s="286"/>
      <c r="L19" s="286"/>
      <c r="M19" s="247">
        <f t="shared" si="3"/>
        <v>0</v>
      </c>
      <c r="N19" s="236"/>
    </row>
    <row r="20" spans="3:14" ht="23.5" customHeight="1">
      <c r="C20" s="266"/>
      <c r="D20" s="302"/>
      <c r="E20" s="303"/>
      <c r="F20" s="307" t="s">
        <v>227</v>
      </c>
      <c r="G20" s="307" t="s">
        <v>232</v>
      </c>
      <c r="H20" s="309"/>
      <c r="I20" s="285"/>
      <c r="J20" s="286"/>
      <c r="K20" s="286"/>
      <c r="L20" s="286"/>
      <c r="M20" s="247">
        <f t="shared" si="3"/>
        <v>0</v>
      </c>
      <c r="N20" s="236"/>
    </row>
    <row r="21" spans="3:14" ht="23.5" customHeight="1">
      <c r="C21" s="266"/>
      <c r="D21" s="302"/>
      <c r="E21" s="303"/>
      <c r="F21" s="307" t="s">
        <v>228</v>
      </c>
      <c r="G21" s="280" t="s">
        <v>233</v>
      </c>
      <c r="H21" s="309"/>
      <c r="I21" s="285"/>
      <c r="J21" s="286"/>
      <c r="K21" s="286"/>
      <c r="L21" s="286"/>
      <c r="M21" s="247">
        <f t="shared" si="3"/>
        <v>0</v>
      </c>
      <c r="N21" s="236"/>
    </row>
    <row r="22" spans="3:14" ht="23.5" customHeight="1">
      <c r="C22" s="266"/>
      <c r="D22" s="310"/>
      <c r="E22" s="311"/>
      <c r="F22" s="307" t="s">
        <v>229</v>
      </c>
      <c r="G22" s="280" t="s">
        <v>234</v>
      </c>
      <c r="H22" s="309"/>
      <c r="I22" s="285"/>
      <c r="J22" s="286"/>
      <c r="K22" s="286"/>
      <c r="L22" s="286"/>
      <c r="M22" s="247">
        <f t="shared" si="3"/>
        <v>0</v>
      </c>
      <c r="N22" s="236"/>
    </row>
    <row r="23" spans="3:14" ht="23.5" customHeight="1">
      <c r="C23" s="266"/>
      <c r="D23" s="302"/>
      <c r="E23" s="303"/>
      <c r="F23" s="307" t="s">
        <v>230</v>
      </c>
      <c r="G23" s="280" t="s">
        <v>235</v>
      </c>
      <c r="H23" s="309"/>
      <c r="I23" s="285"/>
      <c r="J23" s="286"/>
      <c r="K23" s="286"/>
      <c r="L23" s="286"/>
      <c r="M23" s="247">
        <f t="shared" si="3"/>
        <v>0</v>
      </c>
      <c r="N23" s="236"/>
    </row>
    <row r="24" spans="3:14" ht="23.5" customHeight="1">
      <c r="C24" s="266"/>
      <c r="D24" s="302"/>
      <c r="E24" s="314"/>
      <c r="F24" s="1084" t="s">
        <v>242</v>
      </c>
      <c r="G24" s="1084"/>
      <c r="H24" s="309"/>
      <c r="I24" s="258">
        <f t="shared" ref="I24:L24" si="4">SUM(I16:I23)</f>
        <v>0</v>
      </c>
      <c r="J24" s="258">
        <f>SUM(J16:J23)</f>
        <v>0</v>
      </c>
      <c r="K24" s="258">
        <f t="shared" si="4"/>
        <v>0</v>
      </c>
      <c r="L24" s="258">
        <f t="shared" si="4"/>
        <v>0</v>
      </c>
      <c r="M24" s="249">
        <f>SUM(M16:M23)</f>
        <v>0</v>
      </c>
      <c r="N24" s="236"/>
    </row>
    <row r="25" spans="3:14" ht="23.5" customHeight="1">
      <c r="C25" s="266"/>
      <c r="D25" s="189" t="s">
        <v>90</v>
      </c>
      <c r="E25" s="1079" t="s">
        <v>475</v>
      </c>
      <c r="F25" s="1079"/>
      <c r="G25" s="1079"/>
      <c r="H25" s="309"/>
      <c r="I25" s="251">
        <f>I24</f>
        <v>0</v>
      </c>
      <c r="J25" s="251">
        <f t="shared" ref="J25:M25" si="5">J24</f>
        <v>0</v>
      </c>
      <c r="K25" s="251">
        <f t="shared" si="5"/>
        <v>0</v>
      </c>
      <c r="L25" s="251">
        <f t="shared" si="5"/>
        <v>0</v>
      </c>
      <c r="M25" s="296">
        <f t="shared" si="5"/>
        <v>0</v>
      </c>
      <c r="N25" s="236"/>
    </row>
    <row r="26" spans="3:14" ht="23.5" customHeight="1">
      <c r="C26" s="266"/>
      <c r="D26" s="302"/>
      <c r="E26" s="303"/>
      <c r="F26" s="304" t="s">
        <v>244</v>
      </c>
      <c r="G26" s="305" t="s">
        <v>368</v>
      </c>
      <c r="H26" s="306"/>
      <c r="I26" s="285"/>
      <c r="J26" s="286"/>
      <c r="K26" s="286"/>
      <c r="L26" s="286"/>
      <c r="M26" s="247">
        <f>SUM(I26:L26)</f>
        <v>0</v>
      </c>
      <c r="N26" s="236"/>
    </row>
    <row r="27" spans="3:14" ht="23.5" customHeight="1">
      <c r="C27" s="266"/>
      <c r="D27" s="302"/>
      <c r="E27" s="303"/>
      <c r="F27" s="307" t="s">
        <v>246</v>
      </c>
      <c r="G27" s="308" t="s">
        <v>369</v>
      </c>
      <c r="H27" s="309"/>
      <c r="I27" s="285"/>
      <c r="J27" s="286"/>
      <c r="K27" s="286"/>
      <c r="L27" s="286"/>
      <c r="M27" s="247">
        <f>SUM(I27:L27)</f>
        <v>0</v>
      </c>
      <c r="N27" s="236"/>
    </row>
    <row r="28" spans="3:14" ht="23.5" customHeight="1">
      <c r="C28" s="266"/>
      <c r="D28" s="302"/>
      <c r="E28" s="303"/>
      <c r="F28" s="307" t="s">
        <v>367</v>
      </c>
      <c r="G28" s="280" t="s">
        <v>233</v>
      </c>
      <c r="H28" s="309"/>
      <c r="I28" s="285"/>
      <c r="J28" s="286"/>
      <c r="K28" s="286"/>
      <c r="L28" s="286"/>
      <c r="M28" s="247">
        <f>SUM(I28:L28)</f>
        <v>0</v>
      </c>
      <c r="N28" s="236"/>
    </row>
    <row r="29" spans="3:14" ht="23.5" customHeight="1">
      <c r="C29" s="266"/>
      <c r="D29" s="310"/>
      <c r="E29" s="311"/>
      <c r="F29" s="307" t="s">
        <v>370</v>
      </c>
      <c r="G29" s="280" t="s">
        <v>234</v>
      </c>
      <c r="H29" s="309"/>
      <c r="I29" s="285"/>
      <c r="J29" s="286"/>
      <c r="K29" s="286"/>
      <c r="L29" s="286"/>
      <c r="M29" s="247">
        <f>SUM(I29:L29)</f>
        <v>0</v>
      </c>
      <c r="N29" s="236"/>
    </row>
    <row r="30" spans="3:14" ht="23.5" customHeight="1">
      <c r="C30" s="266"/>
      <c r="D30" s="302"/>
      <c r="E30" s="303"/>
      <c r="F30" s="307" t="s">
        <v>371</v>
      </c>
      <c r="G30" s="280" t="s">
        <v>235</v>
      </c>
      <c r="H30" s="309"/>
      <c r="I30" s="285"/>
      <c r="J30" s="286"/>
      <c r="K30" s="286"/>
      <c r="L30" s="286"/>
      <c r="M30" s="247">
        <f>SUM(I30:L30)</f>
        <v>0</v>
      </c>
      <c r="N30" s="236"/>
    </row>
    <row r="31" spans="3:14" ht="23.5" customHeight="1">
      <c r="C31" s="266"/>
      <c r="D31" s="302"/>
      <c r="E31" s="312"/>
      <c r="F31" s="1084" t="s">
        <v>242</v>
      </c>
      <c r="G31" s="1084"/>
      <c r="H31" s="313"/>
      <c r="I31" s="248">
        <f>SUM(I26:I30)</f>
        <v>0</v>
      </c>
      <c r="J31" s="248">
        <f t="shared" ref="J31:M31" si="6">SUM(J26:J30)</f>
        <v>0</v>
      </c>
      <c r="K31" s="248">
        <f t="shared" si="6"/>
        <v>0</v>
      </c>
      <c r="L31" s="248">
        <f>SUM(L26:L30)</f>
        <v>0</v>
      </c>
      <c r="M31" s="249">
        <f t="shared" si="6"/>
        <v>0</v>
      </c>
      <c r="N31" s="236"/>
    </row>
    <row r="32" spans="3:14" ht="23.5" customHeight="1" thickBot="1">
      <c r="C32" s="266"/>
      <c r="D32" s="189" t="s">
        <v>92</v>
      </c>
      <c r="E32" s="1079" t="s">
        <v>476</v>
      </c>
      <c r="F32" s="1079"/>
      <c r="G32" s="1079"/>
      <c r="H32" s="309"/>
      <c r="I32" s="251">
        <f t="shared" ref="I32:M32" si="7">I31</f>
        <v>0</v>
      </c>
      <c r="J32" s="251">
        <f>J31</f>
        <v>0</v>
      </c>
      <c r="K32" s="251">
        <f t="shared" si="7"/>
        <v>0</v>
      </c>
      <c r="L32" s="251">
        <f t="shared" si="7"/>
        <v>0</v>
      </c>
      <c r="M32" s="247">
        <f t="shared" si="7"/>
        <v>0</v>
      </c>
      <c r="N32" s="236"/>
    </row>
    <row r="33" spans="3:14" ht="33" customHeight="1" thickBot="1">
      <c r="C33" s="1080" t="s">
        <v>473</v>
      </c>
      <c r="D33" s="1081"/>
      <c r="E33" s="1081"/>
      <c r="F33" s="1081"/>
      <c r="G33" s="1081"/>
      <c r="H33" s="299" t="s">
        <v>214</v>
      </c>
      <c r="I33" s="300">
        <f>I15+I25+I32</f>
        <v>0</v>
      </c>
      <c r="J33" s="300">
        <f t="shared" ref="J33:L33" si="8">J15+J25+J32</f>
        <v>0</v>
      </c>
      <c r="K33" s="300">
        <f t="shared" si="8"/>
        <v>0</v>
      </c>
      <c r="L33" s="300">
        <f t="shared" si="8"/>
        <v>0</v>
      </c>
      <c r="M33" s="101">
        <f>M15+M25+M32</f>
        <v>0</v>
      </c>
      <c r="N33" s="317" t="s">
        <v>306</v>
      </c>
    </row>
    <row r="34" spans="3:14" ht="29.25" customHeight="1" thickTop="1" thickBot="1">
      <c r="C34" s="1082" t="s">
        <v>472</v>
      </c>
      <c r="D34" s="1083"/>
      <c r="E34" s="1083"/>
      <c r="F34" s="1083"/>
      <c r="G34" s="1083"/>
      <c r="H34" s="603" t="s">
        <v>243</v>
      </c>
      <c r="I34" s="604" t="e">
        <f>I33/$M33</f>
        <v>#DIV/0!</v>
      </c>
      <c r="J34" s="604" t="e">
        <f>J33/$M33</f>
        <v>#DIV/0!</v>
      </c>
      <c r="K34" s="604" t="e">
        <f>K33/$M33</f>
        <v>#DIV/0!</v>
      </c>
      <c r="L34" s="604" t="e">
        <f>L33/$M33</f>
        <v>#DIV/0!</v>
      </c>
      <c r="M34" s="605" t="e">
        <f>SUM(I34:L34)</f>
        <v>#DIV/0!</v>
      </c>
      <c r="N34" s="236"/>
    </row>
    <row r="35" spans="3:14" ht="8.25" customHeight="1"/>
    <row r="36" spans="3:14" s="259" customFormat="1" ht="13.5" customHeight="1">
      <c r="C36" s="260" t="s">
        <v>66</v>
      </c>
      <c r="D36" s="1071" t="s">
        <v>338</v>
      </c>
      <c r="E36" s="1071"/>
      <c r="F36" s="1071"/>
      <c r="G36" s="1071"/>
      <c r="H36" s="1071"/>
      <c r="I36" s="1071"/>
      <c r="J36" s="1071"/>
      <c r="K36" s="1071"/>
      <c r="L36" s="1071"/>
      <c r="M36" s="1071"/>
    </row>
    <row r="37" spans="3:14" s="123" customFormat="1" ht="13.5" customHeight="1">
      <c r="C37" s="260" t="s">
        <v>221</v>
      </c>
      <c r="D37" s="1071" t="s">
        <v>366</v>
      </c>
      <c r="E37" s="1071"/>
      <c r="F37" s="1071"/>
      <c r="G37" s="1071"/>
      <c r="H37" s="1071"/>
      <c r="I37" s="1071"/>
      <c r="J37" s="1071"/>
      <c r="K37" s="1071"/>
      <c r="L37" s="1071"/>
      <c r="M37" s="1071"/>
    </row>
    <row r="38" spans="3:14" ht="13.5" customHeight="1">
      <c r="C38" s="260" t="s">
        <v>163</v>
      </c>
      <c r="D38" s="1072" t="s">
        <v>776</v>
      </c>
      <c r="E38" s="1072"/>
      <c r="F38" s="1072"/>
      <c r="G38" s="1072"/>
      <c r="H38" s="1072"/>
      <c r="I38" s="1072"/>
      <c r="J38" s="1072"/>
      <c r="K38" s="1072"/>
      <c r="L38" s="1072"/>
    </row>
    <row r="39" spans="3:14" ht="13.5" customHeight="1" thickBot="1">
      <c r="C39" s="260" t="s">
        <v>164</v>
      </c>
      <c r="D39" s="1072" t="s">
        <v>339</v>
      </c>
      <c r="E39" s="1072"/>
      <c r="F39" s="1072"/>
      <c r="G39" s="1072"/>
      <c r="H39" s="1072"/>
      <c r="I39" s="1072"/>
      <c r="J39" s="1072"/>
      <c r="K39" s="1072"/>
      <c r="L39" s="1072"/>
    </row>
    <row r="40" spans="3:14" ht="11.25" customHeight="1">
      <c r="K40" s="1073" t="s">
        <v>215</v>
      </c>
      <c r="L40" s="1074"/>
      <c r="M40" s="1075"/>
    </row>
    <row r="41" spans="3:14" ht="12" customHeight="1" thickBot="1">
      <c r="K41" s="1076"/>
      <c r="L41" s="1077"/>
      <c r="M41" s="1078"/>
    </row>
  </sheetData>
  <mergeCells count="16">
    <mergeCell ref="F31:G31"/>
    <mergeCell ref="C1:M1"/>
    <mergeCell ref="C2:M2"/>
    <mergeCell ref="F14:G14"/>
    <mergeCell ref="E25:G25"/>
    <mergeCell ref="F24:G24"/>
    <mergeCell ref="C4:H5"/>
    <mergeCell ref="M4:M5"/>
    <mergeCell ref="D37:M37"/>
    <mergeCell ref="D38:L38"/>
    <mergeCell ref="K40:M41"/>
    <mergeCell ref="D39:L39"/>
    <mergeCell ref="E32:G32"/>
    <mergeCell ref="C33:G33"/>
    <mergeCell ref="C34:G34"/>
    <mergeCell ref="D36:M36"/>
  </mergeCells>
  <phoneticPr fontId="26"/>
  <printOptions horizontalCentered="1"/>
  <pageMargins left="0.39370078740157483" right="0.39370078740157483" top="0.78740157480314965" bottom="0.39370078740157483" header="0.51181102362204722" footer="0.51181102362204722"/>
  <pageSetup paperSize="9" scale="78"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29"/>
  <sheetViews>
    <sheetView view="pageBreakPreview" zoomScale="115" zoomScaleNormal="130" zoomScaleSheetLayoutView="115" workbookViewId="0">
      <selection activeCell="AA24" sqref="AA24"/>
    </sheetView>
  </sheetViews>
  <sheetFormatPr defaultColWidth="9" defaultRowHeight="13"/>
  <cols>
    <col min="1" max="1" width="2.90625" customWidth="1"/>
    <col min="2" max="2" width="2.6328125" style="180" customWidth="1"/>
    <col min="3" max="4" width="3.90625" style="180" customWidth="1"/>
    <col min="5" max="5" width="2.6328125" style="180" customWidth="1"/>
    <col min="6" max="6" width="51.453125" style="180" customWidth="1"/>
    <col min="7" max="7" width="15.6328125" style="180" customWidth="1"/>
    <col min="8" max="8" width="6.08984375" style="180" customWidth="1"/>
    <col min="9" max="9" width="26.453125" style="180" customWidth="1"/>
    <col min="10" max="10" width="3.6328125" style="180" customWidth="1"/>
    <col min="11" max="11" width="2.90625" style="180" customWidth="1"/>
  </cols>
  <sheetData>
    <row r="1" spans="2:11" ht="18" customHeight="1">
      <c r="B1" s="137"/>
      <c r="C1" s="1005" t="s">
        <v>120</v>
      </c>
      <c r="D1" s="1005"/>
      <c r="E1" s="1005"/>
      <c r="F1" s="1005"/>
      <c r="G1" s="1005"/>
      <c r="H1" s="1005"/>
      <c r="I1" s="1005"/>
      <c r="J1" s="102"/>
      <c r="K1" s="139"/>
    </row>
    <row r="2" spans="2:11" ht="21" customHeight="1">
      <c r="B2" s="141"/>
      <c r="C2" s="1050" t="s">
        <v>479</v>
      </c>
      <c r="D2" s="1085"/>
      <c r="E2" s="1085"/>
      <c r="F2" s="1085"/>
      <c r="G2" s="1085"/>
      <c r="H2" s="1085"/>
      <c r="I2" s="1085"/>
      <c r="J2" s="142"/>
      <c r="K2" s="143"/>
    </row>
    <row r="3" spans="2:11" ht="18" customHeight="1" thickBot="1">
      <c r="C3" s="232"/>
      <c r="D3" s="232"/>
      <c r="E3" s="232"/>
      <c r="F3" s="111"/>
      <c r="G3" s="111"/>
      <c r="H3" s="111"/>
      <c r="I3" s="233" t="s">
        <v>210</v>
      </c>
      <c r="J3" s="233"/>
    </row>
    <row r="4" spans="2:11" ht="21" customHeight="1" thickBot="1">
      <c r="C4" s="1105" t="s">
        <v>211</v>
      </c>
      <c r="D4" s="1106"/>
      <c r="E4" s="1106"/>
      <c r="F4" s="1106"/>
      <c r="G4" s="1106"/>
      <c r="H4" s="1107"/>
      <c r="I4" s="298" t="s">
        <v>373</v>
      </c>
      <c r="J4" s="234"/>
      <c r="K4" s="235"/>
    </row>
    <row r="5" spans="2:11" ht="21" customHeight="1" thickTop="1">
      <c r="C5" s="261"/>
      <c r="D5" s="262"/>
      <c r="E5" s="1099" t="s">
        <v>897</v>
      </c>
      <c r="F5" s="1100"/>
      <c r="G5" s="1100"/>
      <c r="H5" s="941"/>
      <c r="I5" s="946"/>
      <c r="J5" s="263"/>
      <c r="K5" s="236"/>
    </row>
    <row r="6" spans="2:11" ht="21" customHeight="1">
      <c r="C6" s="261"/>
      <c r="D6" s="262"/>
      <c r="E6" s="1101" t="s">
        <v>898</v>
      </c>
      <c r="F6" s="1102"/>
      <c r="G6" s="1102"/>
      <c r="H6" s="942"/>
      <c r="I6" s="943"/>
      <c r="J6" s="264"/>
      <c r="K6" s="236"/>
    </row>
    <row r="7" spans="2:11" ht="21" customHeight="1">
      <c r="C7" s="261"/>
      <c r="D7" s="262"/>
      <c r="E7" s="1103" t="s">
        <v>899</v>
      </c>
      <c r="F7" s="1104"/>
      <c r="G7" s="1104"/>
      <c r="H7" s="944"/>
      <c r="I7" s="945"/>
      <c r="J7" s="264"/>
      <c r="K7" s="236"/>
    </row>
    <row r="8" spans="2:11" ht="21" customHeight="1" thickBot="1">
      <c r="C8" s="261"/>
      <c r="D8" s="237" t="s">
        <v>934</v>
      </c>
      <c r="E8" s="267"/>
      <c r="F8" s="280"/>
      <c r="G8" s="318"/>
      <c r="H8" s="937"/>
      <c r="I8" s="939">
        <f>SUM(I5:I7)</f>
        <v>0</v>
      </c>
      <c r="J8" s="264"/>
      <c r="K8" s="236"/>
    </row>
    <row r="9" spans="2:11" ht="21" customHeight="1" thickBot="1">
      <c r="C9" s="261"/>
      <c r="D9" s="265"/>
      <c r="E9" s="948" t="s">
        <v>900</v>
      </c>
      <c r="F9" s="871"/>
      <c r="G9" s="287"/>
      <c r="H9" s="938" t="s">
        <v>212</v>
      </c>
      <c r="I9" s="940"/>
      <c r="J9" s="264"/>
      <c r="K9" s="236"/>
    </row>
    <row r="10" spans="2:11" ht="21" customHeight="1">
      <c r="C10" s="261"/>
      <c r="D10" s="237" t="s">
        <v>935</v>
      </c>
      <c r="E10" s="267"/>
      <c r="F10" s="280"/>
      <c r="G10" s="873"/>
      <c r="H10" s="937"/>
      <c r="I10" s="939">
        <f>SUM(I9)</f>
        <v>0</v>
      </c>
      <c r="J10" s="263"/>
      <c r="K10" s="236"/>
    </row>
    <row r="11" spans="2:11" ht="21" customHeight="1">
      <c r="C11" s="261"/>
      <c r="D11" s="262"/>
      <c r="E11" s="1099" t="s">
        <v>897</v>
      </c>
      <c r="F11" s="1100"/>
      <c r="G11" s="1100"/>
      <c r="H11" s="941"/>
      <c r="I11" s="947"/>
      <c r="J11" s="263"/>
      <c r="K11" s="236"/>
    </row>
    <row r="12" spans="2:11" ht="21" customHeight="1">
      <c r="C12" s="261"/>
      <c r="D12" s="262"/>
      <c r="E12" s="1101" t="s">
        <v>898</v>
      </c>
      <c r="F12" s="1102"/>
      <c r="G12" s="1102"/>
      <c r="H12" s="942"/>
      <c r="I12" s="943"/>
      <c r="J12" s="264"/>
      <c r="K12" s="236"/>
    </row>
    <row r="13" spans="2:11" ht="21" customHeight="1">
      <c r="C13" s="261"/>
      <c r="D13" s="262"/>
      <c r="E13" s="1103" t="s">
        <v>899</v>
      </c>
      <c r="F13" s="1104"/>
      <c r="G13" s="1104"/>
      <c r="H13" s="944"/>
      <c r="I13" s="945"/>
      <c r="J13" s="264"/>
      <c r="K13" s="236"/>
    </row>
    <row r="14" spans="2:11" ht="21" customHeight="1" thickBot="1">
      <c r="C14" s="261"/>
      <c r="D14" s="237" t="s">
        <v>936</v>
      </c>
      <c r="E14" s="267"/>
      <c r="F14" s="280"/>
      <c r="G14" s="318"/>
      <c r="H14" s="937"/>
      <c r="I14" s="939">
        <f>SUM(I11:I13)</f>
        <v>0</v>
      </c>
      <c r="J14" s="264"/>
      <c r="K14" s="236"/>
    </row>
    <row r="15" spans="2:11" ht="21" customHeight="1" thickBot="1">
      <c r="C15" s="261"/>
      <c r="D15" s="265"/>
      <c r="E15" s="948" t="s">
        <v>900</v>
      </c>
      <c r="F15" s="871"/>
      <c r="G15" s="287"/>
      <c r="H15" s="938" t="s">
        <v>212</v>
      </c>
      <c r="I15" s="940"/>
      <c r="J15" s="264"/>
      <c r="K15" s="236"/>
    </row>
    <row r="16" spans="2:11" ht="21" customHeight="1" thickBot="1">
      <c r="C16" s="261"/>
      <c r="D16" s="237" t="s">
        <v>937</v>
      </c>
      <c r="E16" s="267"/>
      <c r="F16" s="280"/>
      <c r="G16" s="873"/>
      <c r="H16" s="937"/>
      <c r="I16" s="939">
        <f>SUM(I15)</f>
        <v>0</v>
      </c>
      <c r="J16" s="263"/>
      <c r="K16" s="236"/>
    </row>
    <row r="17" spans="2:11" ht="21" customHeight="1" thickBot="1">
      <c r="B17" s="238"/>
      <c r="C17" s="1096" t="s">
        <v>480</v>
      </c>
      <c r="D17" s="1097"/>
      <c r="E17" s="1098"/>
      <c r="F17" s="1098"/>
      <c r="G17" s="1098"/>
      <c r="H17" s="268" t="s">
        <v>214</v>
      </c>
      <c r="I17" s="101">
        <f>SUM(I8,I10,I14,I16)</f>
        <v>0</v>
      </c>
      <c r="J17" s="269" t="s">
        <v>238</v>
      </c>
      <c r="K17" s="263"/>
    </row>
    <row r="18" spans="2:11">
      <c r="C18" s="239"/>
      <c r="D18" s="239"/>
      <c r="E18" s="239"/>
      <c r="F18" s="239"/>
      <c r="G18" s="239"/>
      <c r="H18" s="239"/>
      <c r="I18" s="239"/>
      <c r="J18" s="239"/>
      <c r="K18" s="239"/>
    </row>
    <row r="19" spans="2:11">
      <c r="B19" s="229"/>
      <c r="C19" s="260" t="s">
        <v>66</v>
      </c>
      <c r="D19" s="1071" t="s">
        <v>340</v>
      </c>
      <c r="E19" s="1071"/>
      <c r="F19" s="1071"/>
      <c r="G19" s="1071"/>
      <c r="H19" s="1071"/>
      <c r="I19" s="1071"/>
      <c r="J19" s="240"/>
      <c r="K19" s="229"/>
    </row>
    <row r="20" spans="2:11">
      <c r="B20" s="229"/>
      <c r="C20" s="260" t="s">
        <v>67</v>
      </c>
      <c r="D20" s="1071" t="s">
        <v>341</v>
      </c>
      <c r="E20" s="1071"/>
      <c r="F20" s="1071"/>
      <c r="G20" s="1071"/>
      <c r="H20" s="1071"/>
      <c r="I20" s="1071"/>
      <c r="J20" s="240"/>
      <c r="K20" s="229"/>
    </row>
    <row r="21" spans="2:11">
      <c r="B21" s="123"/>
      <c r="C21" s="91" t="s">
        <v>68</v>
      </c>
      <c r="D21" s="1071" t="s">
        <v>372</v>
      </c>
      <c r="E21" s="1071"/>
      <c r="F21" s="1071"/>
      <c r="G21" s="1071"/>
      <c r="H21" s="1071"/>
      <c r="I21" s="1071"/>
      <c r="J21" s="241"/>
      <c r="K21" s="123"/>
    </row>
    <row r="22" spans="2:11" ht="13.5" customHeight="1">
      <c r="C22" s="260" t="s">
        <v>209</v>
      </c>
      <c r="D22" s="1095" t="s">
        <v>932</v>
      </c>
      <c r="E22" s="1095"/>
      <c r="F22" s="1095"/>
      <c r="G22" s="1095"/>
      <c r="H22" s="1095"/>
      <c r="I22" s="1095"/>
      <c r="J22" s="242"/>
    </row>
    <row r="23" spans="2:11" ht="13.5" thickBot="1">
      <c r="C23" s="91" t="s">
        <v>127</v>
      </c>
      <c r="D23" s="1072" t="s">
        <v>339</v>
      </c>
      <c r="E23" s="1072"/>
      <c r="F23" s="1072"/>
      <c r="G23" s="1072"/>
      <c r="H23" s="1072"/>
      <c r="I23" s="1072"/>
      <c r="J23" s="240"/>
    </row>
    <row r="24" spans="2:11">
      <c r="C24" s="230"/>
      <c r="D24" s="230"/>
      <c r="E24" s="253"/>
      <c r="F24" s="253"/>
      <c r="G24" s="253"/>
      <c r="H24" s="1073" t="s">
        <v>215</v>
      </c>
      <c r="I24" s="1075"/>
      <c r="J24" s="240"/>
    </row>
    <row r="25" spans="2:11" ht="13.5" thickBot="1">
      <c r="C25" s="243"/>
      <c r="D25" s="243"/>
      <c r="E25" s="244"/>
      <c r="F25" s="244"/>
      <c r="H25" s="1076"/>
      <c r="I25" s="1078"/>
      <c r="J25" s="245"/>
    </row>
    <row r="26" spans="2:11">
      <c r="G26" s="245"/>
      <c r="H26" s="245"/>
      <c r="J26" s="245"/>
    </row>
    <row r="29" spans="2:11">
      <c r="B29" s="186"/>
      <c r="C29" s="186"/>
      <c r="D29" s="186"/>
      <c r="E29" s="186"/>
      <c r="F29" s="186"/>
      <c r="G29" s="186"/>
      <c r="H29" s="186"/>
      <c r="I29" s="186"/>
      <c r="J29" s="186"/>
      <c r="K29" s="186"/>
    </row>
  </sheetData>
  <mergeCells count="16">
    <mergeCell ref="E11:G11"/>
    <mergeCell ref="E12:G12"/>
    <mergeCell ref="E13:G13"/>
    <mergeCell ref="C1:I1"/>
    <mergeCell ref="C2:I2"/>
    <mergeCell ref="C4:H4"/>
    <mergeCell ref="E6:G6"/>
    <mergeCell ref="E7:G7"/>
    <mergeCell ref="E5:G5"/>
    <mergeCell ref="D22:I22"/>
    <mergeCell ref="D23:I23"/>
    <mergeCell ref="H24:I25"/>
    <mergeCell ref="C17:G17"/>
    <mergeCell ref="D19:I19"/>
    <mergeCell ref="D20:I20"/>
    <mergeCell ref="D21:I21"/>
  </mergeCells>
  <phoneticPr fontId="26"/>
  <printOptions horizontalCentered="1"/>
  <pageMargins left="0.59055118110236227" right="0.59055118110236227" top="0.78740157480314965" bottom="0.78740157480314965"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27"/>
  <sheetViews>
    <sheetView view="pageBreakPreview" topLeftCell="N1" zoomScale="115" zoomScaleNormal="100" zoomScaleSheetLayoutView="115" workbookViewId="0">
      <selection activeCell="AA24" sqref="AA24"/>
    </sheetView>
  </sheetViews>
  <sheetFormatPr defaultColWidth="9" defaultRowHeight="13"/>
  <cols>
    <col min="1" max="1" width="2.6328125" style="151" customWidth="1"/>
    <col min="2" max="3" width="3.90625" style="151" customWidth="1"/>
    <col min="4" max="4" width="2.08984375" style="151" bestFit="1" customWidth="1"/>
    <col min="5" max="6" width="10.6328125" style="151" customWidth="1"/>
    <col min="7" max="7" width="24.08984375" style="151" customWidth="1"/>
    <col min="8" max="31" width="10.6328125" style="151" customWidth="1"/>
    <col min="32" max="32" width="12.6328125" style="151" customWidth="1"/>
    <col min="33" max="33" width="2.6328125" style="151" customWidth="1"/>
  </cols>
  <sheetData>
    <row r="1" spans="1:33" ht="14">
      <c r="A1" s="137"/>
      <c r="B1" s="1005" t="s">
        <v>262</v>
      </c>
      <c r="C1" s="1125"/>
      <c r="D1" s="1125"/>
      <c r="E1" s="1125"/>
      <c r="F1" s="1125"/>
      <c r="G1" s="1125"/>
      <c r="H1" s="1125"/>
      <c r="I1" s="1125"/>
      <c r="J1" s="1125"/>
      <c r="K1" s="1125"/>
      <c r="L1" s="1125"/>
      <c r="M1" s="1125"/>
      <c r="N1" s="1125"/>
      <c r="O1" s="1125"/>
      <c r="P1" s="1125"/>
      <c r="Q1" s="1125"/>
      <c r="R1" s="1125"/>
      <c r="S1" s="1125"/>
      <c r="T1" s="1125"/>
      <c r="U1" s="1125"/>
      <c r="V1" s="1125"/>
      <c r="W1" s="1125"/>
      <c r="X1" s="1125"/>
      <c r="Y1" s="1125"/>
      <c r="Z1" s="1125"/>
      <c r="AA1" s="1125"/>
      <c r="AB1" s="1125"/>
      <c r="AC1" s="1125"/>
      <c r="AD1" s="1125"/>
      <c r="AE1" s="1125"/>
      <c r="AF1" s="1125"/>
    </row>
    <row r="2" spans="1:33" ht="21" customHeight="1">
      <c r="A2" s="214"/>
      <c r="B2" s="1126" t="s">
        <v>775</v>
      </c>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c r="AA2" s="1085"/>
      <c r="AB2" s="1085"/>
      <c r="AC2" s="1085"/>
      <c r="AD2" s="1085"/>
      <c r="AE2" s="1085"/>
      <c r="AF2" s="1085"/>
      <c r="AG2" s="214"/>
    </row>
    <row r="3" spans="1:33" ht="18.649999999999999" customHeight="1" thickBot="1">
      <c r="A3" s="215"/>
      <c r="B3" s="216"/>
      <c r="C3" s="63"/>
      <c r="D3" s="63"/>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33" t="s">
        <v>210</v>
      </c>
      <c r="AG3" s="215"/>
    </row>
    <row r="4" spans="1:33" ht="28" customHeight="1">
      <c r="A4" s="219"/>
      <c r="B4" s="1127" t="s">
        <v>216</v>
      </c>
      <c r="C4" s="1128"/>
      <c r="D4" s="1128"/>
      <c r="E4" s="1128"/>
      <c r="F4" s="1128"/>
      <c r="G4" s="1128"/>
      <c r="H4" s="1136" t="s">
        <v>139</v>
      </c>
      <c r="I4" s="1088"/>
      <c r="J4" s="1088"/>
      <c r="K4" s="1089"/>
      <c r="L4" s="1137" t="s">
        <v>374</v>
      </c>
      <c r="M4" s="1138"/>
      <c r="N4" s="1138"/>
      <c r="O4" s="1138"/>
      <c r="P4" s="1138"/>
      <c r="Q4" s="1138"/>
      <c r="R4" s="1138"/>
      <c r="S4" s="1138"/>
      <c r="T4" s="1138"/>
      <c r="U4" s="1138"/>
      <c r="V4" s="1138"/>
      <c r="W4" s="1138"/>
      <c r="X4" s="1138"/>
      <c r="Y4" s="1138"/>
      <c r="Z4" s="1138"/>
      <c r="AA4" s="1138"/>
      <c r="AB4" s="1138"/>
      <c r="AC4" s="1138"/>
      <c r="AD4" s="1138"/>
      <c r="AE4" s="1138"/>
      <c r="AF4" s="1133" t="s">
        <v>217</v>
      </c>
      <c r="AG4" s="218"/>
    </row>
    <row r="5" spans="1:33" ht="18" customHeight="1">
      <c r="A5" s="219"/>
      <c r="B5" s="1129"/>
      <c r="C5" s="1130"/>
      <c r="D5" s="1130"/>
      <c r="E5" s="1130"/>
      <c r="F5" s="1130"/>
      <c r="G5" s="1130"/>
      <c r="H5" s="369" t="s">
        <v>314</v>
      </c>
      <c r="I5" s="369" t="s">
        <v>315</v>
      </c>
      <c r="J5" s="369" t="s">
        <v>316</v>
      </c>
      <c r="K5" s="369" t="s">
        <v>317</v>
      </c>
      <c r="L5" s="369" t="s">
        <v>318</v>
      </c>
      <c r="M5" s="369" t="s">
        <v>319</v>
      </c>
      <c r="N5" s="369" t="s">
        <v>320</v>
      </c>
      <c r="O5" s="369" t="s">
        <v>321</v>
      </c>
      <c r="P5" s="369" t="s">
        <v>322</v>
      </c>
      <c r="Q5" s="369" t="s">
        <v>323</v>
      </c>
      <c r="R5" s="369" t="s">
        <v>324</v>
      </c>
      <c r="S5" s="369" t="s">
        <v>325</v>
      </c>
      <c r="T5" s="369" t="s">
        <v>326</v>
      </c>
      <c r="U5" s="369" t="s">
        <v>327</v>
      </c>
      <c r="V5" s="369" t="s">
        <v>328</v>
      </c>
      <c r="W5" s="369" t="s">
        <v>329</v>
      </c>
      <c r="X5" s="369" t="s">
        <v>330</v>
      </c>
      <c r="Y5" s="369" t="s">
        <v>331</v>
      </c>
      <c r="Z5" s="369" t="s">
        <v>332</v>
      </c>
      <c r="AA5" s="369" t="s">
        <v>375</v>
      </c>
      <c r="AB5" s="369" t="s">
        <v>376</v>
      </c>
      <c r="AC5" s="369" t="s">
        <v>377</v>
      </c>
      <c r="AD5" s="369" t="s">
        <v>389</v>
      </c>
      <c r="AE5" s="369" t="s">
        <v>530</v>
      </c>
      <c r="AF5" s="1134"/>
      <c r="AG5" s="218"/>
    </row>
    <row r="6" spans="1:33" ht="18" customHeight="1" thickBot="1">
      <c r="A6" s="219"/>
      <c r="B6" s="1131"/>
      <c r="C6" s="1132"/>
      <c r="D6" s="1132"/>
      <c r="E6" s="1132"/>
      <c r="F6" s="1132"/>
      <c r="G6" s="1132"/>
      <c r="H6" s="341" t="s">
        <v>477</v>
      </c>
      <c r="I6" s="341" t="s">
        <v>478</v>
      </c>
      <c r="J6" s="341" t="s">
        <v>481</v>
      </c>
      <c r="K6" s="341" t="s">
        <v>482</v>
      </c>
      <c r="L6" s="341" t="s">
        <v>483</v>
      </c>
      <c r="M6" s="341" t="s">
        <v>484</v>
      </c>
      <c r="N6" s="341" t="s">
        <v>485</v>
      </c>
      <c r="O6" s="341" t="s">
        <v>486</v>
      </c>
      <c r="P6" s="341" t="s">
        <v>487</v>
      </c>
      <c r="Q6" s="341" t="s">
        <v>488</v>
      </c>
      <c r="R6" s="341" t="s">
        <v>489</v>
      </c>
      <c r="S6" s="341" t="s">
        <v>490</v>
      </c>
      <c r="T6" s="341" t="s">
        <v>491</v>
      </c>
      <c r="U6" s="341" t="s">
        <v>492</v>
      </c>
      <c r="V6" s="341" t="s">
        <v>493</v>
      </c>
      <c r="W6" s="341" t="s">
        <v>494</v>
      </c>
      <c r="X6" s="341" t="s">
        <v>495</v>
      </c>
      <c r="Y6" s="341" t="s">
        <v>496</v>
      </c>
      <c r="Z6" s="341" t="s">
        <v>497</v>
      </c>
      <c r="AA6" s="341" t="s">
        <v>498</v>
      </c>
      <c r="AB6" s="341" t="s">
        <v>499</v>
      </c>
      <c r="AC6" s="341" t="s">
        <v>500</v>
      </c>
      <c r="AD6" s="341" t="s">
        <v>563</v>
      </c>
      <c r="AE6" s="341" t="s">
        <v>539</v>
      </c>
      <c r="AF6" s="1135"/>
      <c r="AG6" s="218"/>
    </row>
    <row r="7" spans="1:33" ht="28" customHeight="1" thickTop="1">
      <c r="A7" s="219"/>
      <c r="B7" s="595" t="s">
        <v>87</v>
      </c>
      <c r="C7" s="1121" t="s">
        <v>292</v>
      </c>
      <c r="D7" s="1121"/>
      <c r="E7" s="1121"/>
      <c r="F7" s="1121"/>
      <c r="G7" s="1121"/>
      <c r="H7" s="326"/>
      <c r="I7" s="324"/>
      <c r="J7" s="324"/>
      <c r="K7" s="324"/>
      <c r="L7" s="325">
        <v>0</v>
      </c>
      <c r="M7" s="325">
        <v>0</v>
      </c>
      <c r="N7" s="325">
        <v>0</v>
      </c>
      <c r="O7" s="325">
        <v>0</v>
      </c>
      <c r="P7" s="325">
        <v>0</v>
      </c>
      <c r="Q7" s="325">
        <v>0</v>
      </c>
      <c r="R7" s="325">
        <v>0</v>
      </c>
      <c r="S7" s="325">
        <v>0</v>
      </c>
      <c r="T7" s="325">
        <v>0</v>
      </c>
      <c r="U7" s="325">
        <v>0</v>
      </c>
      <c r="V7" s="325">
        <v>0</v>
      </c>
      <c r="W7" s="325">
        <v>0</v>
      </c>
      <c r="X7" s="325">
        <v>0</v>
      </c>
      <c r="Y7" s="325">
        <v>0</v>
      </c>
      <c r="Z7" s="325">
        <v>0</v>
      </c>
      <c r="AA7" s="325">
        <v>0</v>
      </c>
      <c r="AB7" s="325">
        <v>0</v>
      </c>
      <c r="AC7" s="325">
        <v>0</v>
      </c>
      <c r="AD7" s="325">
        <v>0</v>
      </c>
      <c r="AE7" s="333">
        <v>0</v>
      </c>
      <c r="AF7" s="596">
        <f>SUM(H7:AE7)</f>
        <v>0</v>
      </c>
      <c r="AG7" s="218"/>
    </row>
    <row r="8" spans="1:33" ht="28" customHeight="1">
      <c r="A8" s="219"/>
      <c r="B8" s="177"/>
      <c r="C8" s="321"/>
      <c r="D8" s="323" t="s">
        <v>89</v>
      </c>
      <c r="E8" s="1122" t="s">
        <v>501</v>
      </c>
      <c r="F8" s="1122"/>
      <c r="G8" s="1122"/>
      <c r="H8" s="327">
        <v>0</v>
      </c>
      <c r="I8" s="223">
        <v>0</v>
      </c>
      <c r="J8" s="223">
        <v>0</v>
      </c>
      <c r="K8" s="223">
        <v>0</v>
      </c>
      <c r="L8" s="292"/>
      <c r="M8" s="292"/>
      <c r="N8" s="292"/>
      <c r="O8" s="292"/>
      <c r="P8" s="292"/>
      <c r="Q8" s="292"/>
      <c r="R8" s="292"/>
      <c r="S8" s="292"/>
      <c r="T8" s="292"/>
      <c r="U8" s="292"/>
      <c r="V8" s="292"/>
      <c r="W8" s="292"/>
      <c r="X8" s="292"/>
      <c r="Y8" s="292"/>
      <c r="Z8" s="292"/>
      <c r="AA8" s="293"/>
      <c r="AB8" s="292"/>
      <c r="AC8" s="292"/>
      <c r="AD8" s="292"/>
      <c r="AE8" s="334"/>
      <c r="AF8" s="597">
        <f>SUM(H8:AE8)</f>
        <v>0</v>
      </c>
      <c r="AG8" s="218"/>
    </row>
    <row r="9" spans="1:33" ht="28" customHeight="1">
      <c r="A9" s="219"/>
      <c r="B9" s="177"/>
      <c r="C9" s="321"/>
      <c r="D9" s="220" t="s">
        <v>89</v>
      </c>
      <c r="E9" s="1123" t="s">
        <v>502</v>
      </c>
      <c r="F9" s="1123"/>
      <c r="G9" s="1123"/>
      <c r="H9" s="328">
        <v>0</v>
      </c>
      <c r="I9" s="221">
        <v>0</v>
      </c>
      <c r="J9" s="221">
        <v>0</v>
      </c>
      <c r="K9" s="221">
        <v>0</v>
      </c>
      <c r="L9" s="288"/>
      <c r="M9" s="288"/>
      <c r="N9" s="288"/>
      <c r="O9" s="288"/>
      <c r="P9" s="288"/>
      <c r="Q9" s="288"/>
      <c r="R9" s="288"/>
      <c r="S9" s="288"/>
      <c r="T9" s="288"/>
      <c r="U9" s="288"/>
      <c r="V9" s="288"/>
      <c r="W9" s="288"/>
      <c r="X9" s="288"/>
      <c r="Y9" s="288"/>
      <c r="Z9" s="288"/>
      <c r="AA9" s="289"/>
      <c r="AB9" s="288"/>
      <c r="AC9" s="288"/>
      <c r="AD9" s="288"/>
      <c r="AE9" s="335"/>
      <c r="AF9" s="598">
        <f>SUM(H9:AE9)</f>
        <v>0</v>
      </c>
      <c r="AG9" s="218"/>
    </row>
    <row r="10" spans="1:33" ht="28" customHeight="1">
      <c r="A10" s="219"/>
      <c r="B10" s="222"/>
      <c r="C10" s="189" t="s">
        <v>128</v>
      </c>
      <c r="D10" s="1115" t="s">
        <v>503</v>
      </c>
      <c r="E10" s="1115"/>
      <c r="F10" s="1115"/>
      <c r="G10" s="1115"/>
      <c r="H10" s="329">
        <f>SUM(H8:H9)</f>
        <v>0</v>
      </c>
      <c r="I10" s="92">
        <f t="shared" ref="I10:AD10" si="0">SUM(I8:I9)</f>
        <v>0</v>
      </c>
      <c r="J10" s="92">
        <f t="shared" si="0"/>
        <v>0</v>
      </c>
      <c r="K10" s="330">
        <f t="shared" si="0"/>
        <v>0</v>
      </c>
      <c r="L10" s="92">
        <f>SUM(L8:L9)</f>
        <v>0</v>
      </c>
      <c r="M10" s="92">
        <f>SUM(M8:M9)</f>
        <v>0</v>
      </c>
      <c r="N10" s="93">
        <f t="shared" si="0"/>
        <v>0</v>
      </c>
      <c r="O10" s="92">
        <f>SUM(O8:O9)</f>
        <v>0</v>
      </c>
      <c r="P10" s="92">
        <f t="shared" si="0"/>
        <v>0</v>
      </c>
      <c r="Q10" s="93">
        <f t="shared" si="0"/>
        <v>0</v>
      </c>
      <c r="R10" s="92">
        <f t="shared" si="0"/>
        <v>0</v>
      </c>
      <c r="S10" s="92">
        <f t="shared" si="0"/>
        <v>0</v>
      </c>
      <c r="T10" s="92">
        <f t="shared" si="0"/>
        <v>0</v>
      </c>
      <c r="U10" s="92">
        <f t="shared" si="0"/>
        <v>0</v>
      </c>
      <c r="V10" s="92">
        <f t="shared" si="0"/>
        <v>0</v>
      </c>
      <c r="W10" s="92">
        <f>SUM(W8:W9)</f>
        <v>0</v>
      </c>
      <c r="X10" s="92">
        <f>SUM(X8:X9)</f>
        <v>0</v>
      </c>
      <c r="Y10" s="92">
        <f t="shared" si="0"/>
        <v>0</v>
      </c>
      <c r="Z10" s="92">
        <f t="shared" si="0"/>
        <v>0</v>
      </c>
      <c r="AA10" s="93">
        <f t="shared" si="0"/>
        <v>0</v>
      </c>
      <c r="AB10" s="92">
        <f t="shared" si="0"/>
        <v>0</v>
      </c>
      <c r="AC10" s="92">
        <f t="shared" si="0"/>
        <v>0</v>
      </c>
      <c r="AD10" s="92">
        <f t="shared" si="0"/>
        <v>0</v>
      </c>
      <c r="AE10" s="329">
        <f>SUM(AE8:AE9)</f>
        <v>0</v>
      </c>
      <c r="AF10" s="559">
        <f>SUM(AF8:AF9)</f>
        <v>0</v>
      </c>
      <c r="AG10" s="218"/>
    </row>
    <row r="11" spans="1:33" ht="28" customHeight="1">
      <c r="A11" s="219"/>
      <c r="B11" s="177"/>
      <c r="C11" s="321"/>
      <c r="D11" s="189" t="s">
        <v>89</v>
      </c>
      <c r="E11" s="1124" t="s">
        <v>504</v>
      </c>
      <c r="F11" s="1124"/>
      <c r="G11" s="1124"/>
      <c r="H11" s="329">
        <v>0</v>
      </c>
      <c r="I11" s="270">
        <v>0</v>
      </c>
      <c r="J11" s="270">
        <v>0</v>
      </c>
      <c r="K11" s="270">
        <v>0</v>
      </c>
      <c r="L11" s="290"/>
      <c r="M11" s="290"/>
      <c r="N11" s="290"/>
      <c r="O11" s="290"/>
      <c r="P11" s="290"/>
      <c r="Q11" s="290"/>
      <c r="R11" s="290"/>
      <c r="S11" s="290"/>
      <c r="T11" s="290"/>
      <c r="U11" s="290"/>
      <c r="V11" s="290"/>
      <c r="W11" s="290"/>
      <c r="X11" s="290"/>
      <c r="Y11" s="290"/>
      <c r="Z11" s="290"/>
      <c r="AA11" s="291"/>
      <c r="AB11" s="290"/>
      <c r="AC11" s="290"/>
      <c r="AD11" s="290"/>
      <c r="AE11" s="336"/>
      <c r="AF11" s="560">
        <f>SUM(H11:AE11)</f>
        <v>0</v>
      </c>
      <c r="AG11" s="218"/>
    </row>
    <row r="12" spans="1:33" ht="28" customHeight="1">
      <c r="A12" s="219"/>
      <c r="B12" s="177"/>
      <c r="C12" s="321"/>
      <c r="D12" s="189" t="s">
        <v>89</v>
      </c>
      <c r="E12" s="1114" t="s">
        <v>505</v>
      </c>
      <c r="F12" s="1114"/>
      <c r="G12" s="1114"/>
      <c r="H12" s="329">
        <v>0</v>
      </c>
      <c r="I12" s="270">
        <v>0</v>
      </c>
      <c r="J12" s="270">
        <v>0</v>
      </c>
      <c r="K12" s="270">
        <v>0</v>
      </c>
      <c r="L12" s="290"/>
      <c r="M12" s="290"/>
      <c r="N12" s="290"/>
      <c r="O12" s="290"/>
      <c r="P12" s="290"/>
      <c r="Q12" s="290"/>
      <c r="R12" s="290"/>
      <c r="S12" s="290"/>
      <c r="T12" s="290"/>
      <c r="U12" s="290"/>
      <c r="V12" s="290"/>
      <c r="W12" s="290"/>
      <c r="X12" s="290"/>
      <c r="Y12" s="290"/>
      <c r="Z12" s="290"/>
      <c r="AA12" s="291"/>
      <c r="AB12" s="290"/>
      <c r="AC12" s="290"/>
      <c r="AD12" s="290"/>
      <c r="AE12" s="336"/>
      <c r="AF12" s="560">
        <f>SUM(H12:AE12)</f>
        <v>0</v>
      </c>
      <c r="AG12" s="218"/>
    </row>
    <row r="13" spans="1:33" ht="28" customHeight="1">
      <c r="A13" s="219"/>
      <c r="B13" s="222"/>
      <c r="C13" s="189" t="s">
        <v>129</v>
      </c>
      <c r="D13" s="1115" t="s">
        <v>506</v>
      </c>
      <c r="E13" s="1115"/>
      <c r="F13" s="1115"/>
      <c r="G13" s="1115"/>
      <c r="H13" s="329">
        <f t="shared" ref="H13:K13" si="1">SUM(H11,H12)</f>
        <v>0</v>
      </c>
      <c r="I13" s="92">
        <f t="shared" si="1"/>
        <v>0</v>
      </c>
      <c r="J13" s="92">
        <f t="shared" si="1"/>
        <v>0</v>
      </c>
      <c r="K13" s="330">
        <f t="shared" si="1"/>
        <v>0</v>
      </c>
      <c r="L13" s="92">
        <f>SUM(L11:L12)</f>
        <v>0</v>
      </c>
      <c r="M13" s="92">
        <f t="shared" ref="M13:AE13" si="2">SUM(M11:M12)</f>
        <v>0</v>
      </c>
      <c r="N13" s="92">
        <f t="shared" si="2"/>
        <v>0</v>
      </c>
      <c r="O13" s="92">
        <f t="shared" si="2"/>
        <v>0</v>
      </c>
      <c r="P13" s="92">
        <f t="shared" si="2"/>
        <v>0</v>
      </c>
      <c r="Q13" s="92">
        <f t="shared" si="2"/>
        <v>0</v>
      </c>
      <c r="R13" s="92">
        <f t="shared" si="2"/>
        <v>0</v>
      </c>
      <c r="S13" s="92">
        <f t="shared" si="2"/>
        <v>0</v>
      </c>
      <c r="T13" s="92">
        <f t="shared" si="2"/>
        <v>0</v>
      </c>
      <c r="U13" s="92">
        <f t="shared" si="2"/>
        <v>0</v>
      </c>
      <c r="V13" s="92">
        <f t="shared" si="2"/>
        <v>0</v>
      </c>
      <c r="W13" s="92">
        <f t="shared" si="2"/>
        <v>0</v>
      </c>
      <c r="X13" s="92">
        <f t="shared" si="2"/>
        <v>0</v>
      </c>
      <c r="Y13" s="92">
        <f t="shared" si="2"/>
        <v>0</v>
      </c>
      <c r="Z13" s="92">
        <f t="shared" si="2"/>
        <v>0</v>
      </c>
      <c r="AA13" s="92">
        <f t="shared" si="2"/>
        <v>0</v>
      </c>
      <c r="AB13" s="92">
        <f t="shared" si="2"/>
        <v>0</v>
      </c>
      <c r="AC13" s="92">
        <f t="shared" si="2"/>
        <v>0</v>
      </c>
      <c r="AD13" s="92">
        <f t="shared" si="2"/>
        <v>0</v>
      </c>
      <c r="AE13" s="92">
        <f t="shared" si="2"/>
        <v>0</v>
      </c>
      <c r="AF13" s="949">
        <f>SUM(AF11:AF12)</f>
        <v>0</v>
      </c>
      <c r="AG13" s="218"/>
    </row>
    <row r="14" spans="1:33" ht="28" customHeight="1">
      <c r="A14" s="219"/>
      <c r="B14" s="599" t="s">
        <v>90</v>
      </c>
      <c r="C14" s="1115" t="s">
        <v>507</v>
      </c>
      <c r="D14" s="1115"/>
      <c r="E14" s="1115"/>
      <c r="F14" s="1115"/>
      <c r="G14" s="1115"/>
      <c r="H14" s="332">
        <f>SUM(H10,H13)</f>
        <v>0</v>
      </c>
      <c r="I14" s="332">
        <f t="shared" ref="I14:AD14" si="3">SUM(I10,I13)</f>
        <v>0</v>
      </c>
      <c r="J14" s="332">
        <f t="shared" si="3"/>
        <v>0</v>
      </c>
      <c r="K14" s="332">
        <f t="shared" si="3"/>
        <v>0</v>
      </c>
      <c r="L14" s="332">
        <f>SUM(L10,L13)</f>
        <v>0</v>
      </c>
      <c r="M14" s="332">
        <f t="shared" si="3"/>
        <v>0</v>
      </c>
      <c r="N14" s="332">
        <f t="shared" si="3"/>
        <v>0</v>
      </c>
      <c r="O14" s="332">
        <f t="shared" si="3"/>
        <v>0</v>
      </c>
      <c r="P14" s="332">
        <f t="shared" si="3"/>
        <v>0</v>
      </c>
      <c r="Q14" s="332">
        <f t="shared" si="3"/>
        <v>0</v>
      </c>
      <c r="R14" s="332">
        <f t="shared" si="3"/>
        <v>0</v>
      </c>
      <c r="S14" s="332">
        <f t="shared" si="3"/>
        <v>0</v>
      </c>
      <c r="T14" s="332">
        <f t="shared" si="3"/>
        <v>0</v>
      </c>
      <c r="U14" s="332">
        <f t="shared" si="3"/>
        <v>0</v>
      </c>
      <c r="V14" s="332">
        <f t="shared" si="3"/>
        <v>0</v>
      </c>
      <c r="W14" s="332">
        <f t="shared" si="3"/>
        <v>0</v>
      </c>
      <c r="X14" s="332">
        <f t="shared" si="3"/>
        <v>0</v>
      </c>
      <c r="Y14" s="332">
        <f t="shared" si="3"/>
        <v>0</v>
      </c>
      <c r="Z14" s="332">
        <f t="shared" si="3"/>
        <v>0</v>
      </c>
      <c r="AA14" s="332">
        <f t="shared" si="3"/>
        <v>0</v>
      </c>
      <c r="AB14" s="332">
        <f t="shared" si="3"/>
        <v>0</v>
      </c>
      <c r="AC14" s="332">
        <f t="shared" si="3"/>
        <v>0</v>
      </c>
      <c r="AD14" s="332">
        <f t="shared" si="3"/>
        <v>0</v>
      </c>
      <c r="AE14" s="332">
        <f>SUM(AE10,AE13)</f>
        <v>0</v>
      </c>
      <c r="AF14" s="600">
        <f>SUM(AF10,AF13)</f>
        <v>0</v>
      </c>
      <c r="AG14" s="218"/>
    </row>
    <row r="15" spans="1:33" ht="28" customHeight="1" thickBot="1">
      <c r="A15" s="219"/>
      <c r="B15" s="193" t="s">
        <v>92</v>
      </c>
      <c r="C15" s="1119" t="s">
        <v>508</v>
      </c>
      <c r="D15" s="1119"/>
      <c r="E15" s="1119"/>
      <c r="F15" s="1119"/>
      <c r="G15" s="1119"/>
      <c r="H15" s="331">
        <f t="shared" ref="H15:AF15" si="4">SUM(H7,H14)</f>
        <v>0</v>
      </c>
      <c r="I15" s="224">
        <f t="shared" si="4"/>
        <v>0</v>
      </c>
      <c r="J15" s="224">
        <f t="shared" si="4"/>
        <v>0</v>
      </c>
      <c r="K15" s="226">
        <f t="shared" si="4"/>
        <v>0</v>
      </c>
      <c r="L15" s="224">
        <f t="shared" si="4"/>
        <v>0</v>
      </c>
      <c r="M15" s="226">
        <f t="shared" si="4"/>
        <v>0</v>
      </c>
      <c r="N15" s="226">
        <f t="shared" si="4"/>
        <v>0</v>
      </c>
      <c r="O15" s="226">
        <f t="shared" si="4"/>
        <v>0</v>
      </c>
      <c r="P15" s="226">
        <f t="shared" si="4"/>
        <v>0</v>
      </c>
      <c r="Q15" s="226">
        <f t="shared" si="4"/>
        <v>0</v>
      </c>
      <c r="R15" s="226">
        <f t="shared" si="4"/>
        <v>0</v>
      </c>
      <c r="S15" s="226">
        <f t="shared" si="4"/>
        <v>0</v>
      </c>
      <c r="T15" s="226">
        <f t="shared" si="4"/>
        <v>0</v>
      </c>
      <c r="U15" s="226">
        <f t="shared" si="4"/>
        <v>0</v>
      </c>
      <c r="V15" s="226">
        <f t="shared" si="4"/>
        <v>0</v>
      </c>
      <c r="W15" s="226">
        <f t="shared" si="4"/>
        <v>0</v>
      </c>
      <c r="X15" s="226">
        <f t="shared" si="4"/>
        <v>0</v>
      </c>
      <c r="Y15" s="226">
        <f t="shared" si="4"/>
        <v>0</v>
      </c>
      <c r="Z15" s="226">
        <f t="shared" si="4"/>
        <v>0</v>
      </c>
      <c r="AA15" s="226">
        <f t="shared" si="4"/>
        <v>0</v>
      </c>
      <c r="AB15" s="226">
        <f t="shared" si="4"/>
        <v>0</v>
      </c>
      <c r="AC15" s="226">
        <f t="shared" si="4"/>
        <v>0</v>
      </c>
      <c r="AD15" s="226">
        <f t="shared" si="4"/>
        <v>0</v>
      </c>
      <c r="AE15" s="225">
        <f t="shared" si="4"/>
        <v>0</v>
      </c>
      <c r="AF15" s="601">
        <f t="shared" si="4"/>
        <v>0</v>
      </c>
      <c r="AG15" s="218"/>
    </row>
    <row r="16" spans="1:33" ht="21" customHeight="1">
      <c r="A16" s="218"/>
      <c r="B16" s="227"/>
      <c r="C16" s="228"/>
      <c r="D16" s="228"/>
      <c r="E16" s="228"/>
      <c r="F16" s="228"/>
      <c r="G16" s="228"/>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8"/>
    </row>
    <row r="17" spans="1:33" ht="14.5" customHeight="1">
      <c r="A17" s="229"/>
      <c r="B17" s="339" t="s">
        <v>66</v>
      </c>
      <c r="C17" s="1120" t="s">
        <v>247</v>
      </c>
      <c r="D17" s="1118"/>
      <c r="E17" s="1118"/>
      <c r="F17" s="1118"/>
      <c r="G17" s="1118"/>
      <c r="H17" s="1118"/>
      <c r="I17" s="1118"/>
      <c r="J17" s="1118"/>
      <c r="K17" s="1118"/>
      <c r="L17" s="1118"/>
      <c r="M17" s="1118"/>
      <c r="N17" s="1118"/>
      <c r="O17" s="1118"/>
      <c r="P17" s="1118"/>
      <c r="Q17" s="1118"/>
      <c r="R17" s="1118"/>
      <c r="S17" s="1118"/>
      <c r="T17" s="1118"/>
      <c r="U17" s="1118"/>
      <c r="V17" s="1118"/>
      <c r="W17" s="1118"/>
      <c r="X17" s="1118"/>
      <c r="Y17" s="1118"/>
      <c r="Z17" s="1118"/>
      <c r="AA17" s="1118"/>
      <c r="AB17" s="1118"/>
      <c r="AC17" s="1118"/>
      <c r="AD17" s="1118"/>
      <c r="AE17" s="1118"/>
      <c r="AF17" s="1118"/>
      <c r="AG17"/>
    </row>
    <row r="18" spans="1:33" ht="14.5" customHeight="1">
      <c r="A18" s="229"/>
      <c r="B18" s="339" t="s">
        <v>67</v>
      </c>
      <c r="C18" s="1071" t="s">
        <v>340</v>
      </c>
      <c r="D18" s="1118"/>
      <c r="E18" s="1118"/>
      <c r="F18" s="1118"/>
      <c r="G18" s="1118"/>
      <c r="H18" s="1118"/>
      <c r="I18" s="1118"/>
      <c r="J18" s="1118"/>
      <c r="K18" s="1118"/>
      <c r="L18" s="1118"/>
      <c r="M18" s="1118"/>
      <c r="N18" s="1118"/>
      <c r="O18" s="1118"/>
      <c r="P18" s="1118"/>
      <c r="Q18" s="1118"/>
      <c r="R18" s="1118"/>
      <c r="S18" s="1118"/>
      <c r="T18" s="1118"/>
      <c r="U18" s="1118"/>
      <c r="V18" s="1118"/>
      <c r="W18" s="1118"/>
      <c r="X18" s="1118"/>
      <c r="Y18" s="1118"/>
      <c r="Z18" s="1118"/>
      <c r="AA18" s="1118"/>
      <c r="AB18" s="1118"/>
      <c r="AC18" s="1118"/>
      <c r="AD18" s="1118"/>
      <c r="AE18" s="1118"/>
      <c r="AF18" s="1118"/>
      <c r="AG18"/>
    </row>
    <row r="19" spans="1:33" ht="14.5" customHeight="1">
      <c r="A19" s="229"/>
      <c r="B19" s="340" t="s">
        <v>68</v>
      </c>
      <c r="C19" s="1071" t="s">
        <v>372</v>
      </c>
      <c r="D19" s="1118"/>
      <c r="E19" s="1118"/>
      <c r="F19" s="1118"/>
      <c r="G19" s="1118"/>
      <c r="H19" s="1118"/>
      <c r="I19" s="1118"/>
      <c r="J19" s="1118"/>
      <c r="K19" s="1118"/>
      <c r="L19" s="1118"/>
      <c r="M19" s="1118"/>
      <c r="N19" s="1118"/>
      <c r="O19" s="1118"/>
      <c r="P19" s="1118"/>
      <c r="Q19" s="1118"/>
      <c r="R19" s="1118"/>
      <c r="S19" s="1118"/>
      <c r="T19" s="1118"/>
      <c r="U19" s="1118"/>
      <c r="V19" s="1118"/>
      <c r="W19" s="1118"/>
      <c r="X19" s="1118"/>
      <c r="Y19" s="1118"/>
      <c r="Z19" s="1118"/>
      <c r="AA19" s="1118"/>
      <c r="AB19" s="1118"/>
      <c r="AC19" s="1118"/>
      <c r="AD19" s="1118"/>
      <c r="AE19" s="1118"/>
      <c r="AF19" s="1118"/>
      <c r="AG19"/>
    </row>
    <row r="20" spans="1:33" ht="14.5" customHeight="1">
      <c r="B20" s="340" t="s">
        <v>209</v>
      </c>
      <c r="C20" s="1116" t="s">
        <v>933</v>
      </c>
      <c r="D20" s="1117"/>
      <c r="E20" s="1117"/>
      <c r="F20" s="1117"/>
      <c r="G20" s="1117"/>
      <c r="H20" s="1117"/>
      <c r="I20" s="1117"/>
      <c r="J20" s="1117"/>
      <c r="K20" s="1117"/>
      <c r="L20" s="1117"/>
      <c r="M20" s="1117"/>
      <c r="N20" s="1117"/>
      <c r="O20" s="1117"/>
      <c r="P20" s="1117"/>
      <c r="Q20" s="1117"/>
      <c r="R20" s="1117"/>
      <c r="S20" s="1117"/>
      <c r="T20" s="1117"/>
      <c r="U20" s="1117"/>
      <c r="V20" s="1117"/>
      <c r="W20" s="1117"/>
      <c r="X20" s="1117"/>
      <c r="Y20" s="1117"/>
      <c r="Z20" s="1117"/>
      <c r="AA20" s="1117"/>
      <c r="AB20" s="1117"/>
      <c r="AC20" s="1117"/>
      <c r="AD20" s="1117"/>
      <c r="AE20" s="1117"/>
      <c r="AF20" s="1117"/>
      <c r="AG20"/>
    </row>
    <row r="21" spans="1:33" ht="14.5" customHeight="1" thickBot="1">
      <c r="B21" s="340" t="s">
        <v>127</v>
      </c>
      <c r="C21" s="1072" t="s">
        <v>339</v>
      </c>
      <c r="D21" s="1118"/>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18"/>
      <c r="AA21" s="1118"/>
      <c r="AB21" s="1118"/>
      <c r="AC21" s="1118"/>
      <c r="AD21" s="1118"/>
      <c r="AE21" s="1118"/>
      <c r="AF21" s="1118"/>
      <c r="AG21"/>
    </row>
    <row r="22" spans="1:33" ht="15.65" customHeight="1">
      <c r="B22" s="230"/>
      <c r="C22" s="231"/>
      <c r="D22" s="253"/>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c r="AC22" s="1108" t="s">
        <v>215</v>
      </c>
      <c r="AD22" s="1109"/>
      <c r="AE22" s="1109"/>
      <c r="AF22" s="1110"/>
      <c r="AG22" s="254"/>
    </row>
    <row r="23" spans="1:33" ht="15.65" customHeight="1" thickBot="1">
      <c r="AB23"/>
      <c r="AC23" s="1111"/>
      <c r="AD23" s="1112"/>
      <c r="AE23" s="1112"/>
      <c r="AF23" s="1113"/>
    </row>
    <row r="24" spans="1:33">
      <c r="T24"/>
      <c r="U24"/>
      <c r="V24"/>
      <c r="W24"/>
      <c r="X24"/>
      <c r="AD24"/>
      <c r="AE24"/>
      <c r="AF24"/>
    </row>
    <row r="25" spans="1:33">
      <c r="T25"/>
      <c r="U25"/>
      <c r="V25"/>
      <c r="W25"/>
      <c r="X25"/>
      <c r="AB25"/>
      <c r="AC25"/>
      <c r="AD25"/>
      <c r="AE25"/>
      <c r="AF25" s="338"/>
    </row>
    <row r="26" spans="1:33">
      <c r="AB26"/>
      <c r="AC26"/>
      <c r="AD26"/>
      <c r="AE26"/>
      <c r="AF26" s="338"/>
    </row>
    <row r="27" spans="1:33">
      <c r="AF27" s="321"/>
    </row>
  </sheetData>
  <mergeCells count="21">
    <mergeCell ref="B1:AF1"/>
    <mergeCell ref="B2:AF2"/>
    <mergeCell ref="B4:G6"/>
    <mergeCell ref="AF4:AF6"/>
    <mergeCell ref="H4:K4"/>
    <mergeCell ref="L4:AE4"/>
    <mergeCell ref="C7:G7"/>
    <mergeCell ref="E8:G8"/>
    <mergeCell ref="E9:G9"/>
    <mergeCell ref="D10:G10"/>
    <mergeCell ref="E11:G11"/>
    <mergeCell ref="AC22:AF23"/>
    <mergeCell ref="E12:G12"/>
    <mergeCell ref="D13:G13"/>
    <mergeCell ref="C20:AF20"/>
    <mergeCell ref="C21:AF21"/>
    <mergeCell ref="C14:G14"/>
    <mergeCell ref="C15:G15"/>
    <mergeCell ref="C17:AF17"/>
    <mergeCell ref="C18:AF18"/>
    <mergeCell ref="C19:AF19"/>
  </mergeCells>
  <phoneticPr fontId="26"/>
  <printOptions horizontalCentered="1"/>
  <pageMargins left="0.59055118110236227" right="0.59055118110236227" top="0.98425196850393704" bottom="0.98425196850393704" header="0.51181102362204722" footer="0.51181102362204722"/>
  <pageSetup paperSize="8" scale="6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E5A9-140C-43BD-86A7-153983A7729D}">
  <dimension ref="C1:AC48"/>
  <sheetViews>
    <sheetView showGridLines="0" view="pageBreakPreview" zoomScale="85" zoomScaleNormal="145" zoomScaleSheetLayoutView="85" workbookViewId="0">
      <selection activeCell="AA24" sqref="AA24"/>
    </sheetView>
  </sheetViews>
  <sheetFormatPr defaultRowHeight="13"/>
  <cols>
    <col min="1" max="1" width="3.08984375" style="99" customWidth="1"/>
    <col min="2" max="2" width="1.36328125" style="99" customWidth="1"/>
    <col min="3" max="3" width="17.90625" style="99" customWidth="1"/>
    <col min="4" max="4" width="5.453125" style="99" customWidth="1"/>
    <col min="5" max="24" width="9.453125" style="99" customWidth="1"/>
    <col min="25" max="25" width="1.36328125" style="99" customWidth="1"/>
    <col min="26" max="254" width="8.7265625" style="99"/>
    <col min="255" max="255" width="17.90625" style="99" customWidth="1"/>
    <col min="256" max="256" width="4.453125" style="99" customWidth="1"/>
    <col min="257" max="277" width="9.36328125" style="99" customWidth="1"/>
    <col min="278" max="510" width="8.7265625" style="99"/>
    <col min="511" max="511" width="17.90625" style="99" customWidth="1"/>
    <col min="512" max="512" width="4.453125" style="99" customWidth="1"/>
    <col min="513" max="533" width="9.36328125" style="99" customWidth="1"/>
    <col min="534" max="766" width="8.7265625" style="99"/>
    <col min="767" max="767" width="17.90625" style="99" customWidth="1"/>
    <col min="768" max="768" width="4.453125" style="99" customWidth="1"/>
    <col min="769" max="789" width="9.36328125" style="99" customWidth="1"/>
    <col min="790" max="1022" width="8.7265625" style="99"/>
    <col min="1023" max="1023" width="17.90625" style="99" customWidth="1"/>
    <col min="1024" max="1024" width="4.453125" style="99" customWidth="1"/>
    <col min="1025" max="1045" width="9.36328125" style="99" customWidth="1"/>
    <col min="1046" max="1278" width="8.7265625" style="99"/>
    <col min="1279" max="1279" width="17.90625" style="99" customWidth="1"/>
    <col min="1280" max="1280" width="4.453125" style="99" customWidth="1"/>
    <col min="1281" max="1301" width="9.36328125" style="99" customWidth="1"/>
    <col min="1302" max="1534" width="8.7265625" style="99"/>
    <col min="1535" max="1535" width="17.90625" style="99" customWidth="1"/>
    <col min="1536" max="1536" width="4.453125" style="99" customWidth="1"/>
    <col min="1537" max="1557" width="9.36328125" style="99" customWidth="1"/>
    <col min="1558" max="1790" width="8.7265625" style="99"/>
    <col min="1791" max="1791" width="17.90625" style="99" customWidth="1"/>
    <col min="1792" max="1792" width="4.453125" style="99" customWidth="1"/>
    <col min="1793" max="1813" width="9.36328125" style="99" customWidth="1"/>
    <col min="1814" max="2046" width="8.7265625" style="99"/>
    <col min="2047" max="2047" width="17.90625" style="99" customWidth="1"/>
    <col min="2048" max="2048" width="4.453125" style="99" customWidth="1"/>
    <col min="2049" max="2069" width="9.36328125" style="99" customWidth="1"/>
    <col min="2070" max="2302" width="8.7265625" style="99"/>
    <col min="2303" max="2303" width="17.90625" style="99" customWidth="1"/>
    <col min="2304" max="2304" width="4.453125" style="99" customWidth="1"/>
    <col min="2305" max="2325" width="9.36328125" style="99" customWidth="1"/>
    <col min="2326" max="2558" width="8.7265625" style="99"/>
    <col min="2559" max="2559" width="17.90625" style="99" customWidth="1"/>
    <col min="2560" max="2560" width="4.453125" style="99" customWidth="1"/>
    <col min="2561" max="2581" width="9.36328125" style="99" customWidth="1"/>
    <col min="2582" max="2814" width="8.7265625" style="99"/>
    <col min="2815" max="2815" width="17.90625" style="99" customWidth="1"/>
    <col min="2816" max="2816" width="4.453125" style="99" customWidth="1"/>
    <col min="2817" max="2837" width="9.36328125" style="99" customWidth="1"/>
    <col min="2838" max="3070" width="8.7265625" style="99"/>
    <col min="3071" max="3071" width="17.90625" style="99" customWidth="1"/>
    <col min="3072" max="3072" width="4.453125" style="99" customWidth="1"/>
    <col min="3073" max="3093" width="9.36328125" style="99" customWidth="1"/>
    <col min="3094" max="3326" width="8.7265625" style="99"/>
    <col min="3327" max="3327" width="17.90625" style="99" customWidth="1"/>
    <col min="3328" max="3328" width="4.453125" style="99" customWidth="1"/>
    <col min="3329" max="3349" width="9.36328125" style="99" customWidth="1"/>
    <col min="3350" max="3582" width="8.7265625" style="99"/>
    <col min="3583" max="3583" width="17.90625" style="99" customWidth="1"/>
    <col min="3584" max="3584" width="4.453125" style="99" customWidth="1"/>
    <col min="3585" max="3605" width="9.36328125" style="99" customWidth="1"/>
    <col min="3606" max="3838" width="8.7265625" style="99"/>
    <col min="3839" max="3839" width="17.90625" style="99" customWidth="1"/>
    <col min="3840" max="3840" width="4.453125" style="99" customWidth="1"/>
    <col min="3841" max="3861" width="9.36328125" style="99" customWidth="1"/>
    <col min="3862" max="4094" width="8.7265625" style="99"/>
    <col min="4095" max="4095" width="17.90625" style="99" customWidth="1"/>
    <col min="4096" max="4096" width="4.453125" style="99" customWidth="1"/>
    <col min="4097" max="4117" width="9.36328125" style="99" customWidth="1"/>
    <col min="4118" max="4350" width="8.7265625" style="99"/>
    <col min="4351" max="4351" width="17.90625" style="99" customWidth="1"/>
    <col min="4352" max="4352" width="4.453125" style="99" customWidth="1"/>
    <col min="4353" max="4373" width="9.36328125" style="99" customWidth="1"/>
    <col min="4374" max="4606" width="8.7265625" style="99"/>
    <col min="4607" max="4607" width="17.90625" style="99" customWidth="1"/>
    <col min="4608" max="4608" width="4.453125" style="99" customWidth="1"/>
    <col min="4609" max="4629" width="9.36328125" style="99" customWidth="1"/>
    <col min="4630" max="4862" width="8.7265625" style="99"/>
    <col min="4863" max="4863" width="17.90625" style="99" customWidth="1"/>
    <col min="4864" max="4864" width="4.453125" style="99" customWidth="1"/>
    <col min="4865" max="4885" width="9.36328125" style="99" customWidth="1"/>
    <col min="4886" max="5118" width="8.7265625" style="99"/>
    <col min="5119" max="5119" width="17.90625" style="99" customWidth="1"/>
    <col min="5120" max="5120" width="4.453125" style="99" customWidth="1"/>
    <col min="5121" max="5141" width="9.36328125" style="99" customWidth="1"/>
    <col min="5142" max="5374" width="8.7265625" style="99"/>
    <col min="5375" max="5375" width="17.90625" style="99" customWidth="1"/>
    <col min="5376" max="5376" width="4.453125" style="99" customWidth="1"/>
    <col min="5377" max="5397" width="9.36328125" style="99" customWidth="1"/>
    <col min="5398" max="5630" width="8.7265625" style="99"/>
    <col min="5631" max="5631" width="17.90625" style="99" customWidth="1"/>
    <col min="5632" max="5632" width="4.453125" style="99" customWidth="1"/>
    <col min="5633" max="5653" width="9.36328125" style="99" customWidth="1"/>
    <col min="5654" max="5886" width="8.7265625" style="99"/>
    <col min="5887" max="5887" width="17.90625" style="99" customWidth="1"/>
    <col min="5888" max="5888" width="4.453125" style="99" customWidth="1"/>
    <col min="5889" max="5909" width="9.36328125" style="99" customWidth="1"/>
    <col min="5910" max="6142" width="8.7265625" style="99"/>
    <col min="6143" max="6143" width="17.90625" style="99" customWidth="1"/>
    <col min="6144" max="6144" width="4.453125" style="99" customWidth="1"/>
    <col min="6145" max="6165" width="9.36328125" style="99" customWidth="1"/>
    <col min="6166" max="6398" width="8.7265625" style="99"/>
    <col min="6399" max="6399" width="17.90625" style="99" customWidth="1"/>
    <col min="6400" max="6400" width="4.453125" style="99" customWidth="1"/>
    <col min="6401" max="6421" width="9.36328125" style="99" customWidth="1"/>
    <col min="6422" max="6654" width="8.7265625" style="99"/>
    <col min="6655" max="6655" width="17.90625" style="99" customWidth="1"/>
    <col min="6656" max="6656" width="4.453125" style="99" customWidth="1"/>
    <col min="6657" max="6677" width="9.36328125" style="99" customWidth="1"/>
    <col min="6678" max="6910" width="8.7265625" style="99"/>
    <col min="6911" max="6911" width="17.90625" style="99" customWidth="1"/>
    <col min="6912" max="6912" width="4.453125" style="99" customWidth="1"/>
    <col min="6913" max="6933" width="9.36328125" style="99" customWidth="1"/>
    <col min="6934" max="7166" width="8.7265625" style="99"/>
    <col min="7167" max="7167" width="17.90625" style="99" customWidth="1"/>
    <col min="7168" max="7168" width="4.453125" style="99" customWidth="1"/>
    <col min="7169" max="7189" width="9.36328125" style="99" customWidth="1"/>
    <col min="7190" max="7422" width="8.7265625" style="99"/>
    <col min="7423" max="7423" width="17.90625" style="99" customWidth="1"/>
    <col min="7424" max="7424" width="4.453125" style="99" customWidth="1"/>
    <col min="7425" max="7445" width="9.36328125" style="99" customWidth="1"/>
    <col min="7446" max="7678" width="8.7265625" style="99"/>
    <col min="7679" max="7679" width="17.90625" style="99" customWidth="1"/>
    <col min="7680" max="7680" width="4.453125" style="99" customWidth="1"/>
    <col min="7681" max="7701" width="9.36328125" style="99" customWidth="1"/>
    <col min="7702" max="7934" width="8.7265625" style="99"/>
    <col min="7935" max="7935" width="17.90625" style="99" customWidth="1"/>
    <col min="7936" max="7936" width="4.453125" style="99" customWidth="1"/>
    <col min="7937" max="7957" width="9.36328125" style="99" customWidth="1"/>
    <col min="7958" max="8190" width="8.7265625" style="99"/>
    <col min="8191" max="8191" width="17.90625" style="99" customWidth="1"/>
    <col min="8192" max="8192" width="4.453125" style="99" customWidth="1"/>
    <col min="8193" max="8213" width="9.36328125" style="99" customWidth="1"/>
    <col min="8214" max="8446" width="8.7265625" style="99"/>
    <col min="8447" max="8447" width="17.90625" style="99" customWidth="1"/>
    <col min="8448" max="8448" width="4.453125" style="99" customWidth="1"/>
    <col min="8449" max="8469" width="9.36328125" style="99" customWidth="1"/>
    <col min="8470" max="8702" width="8.7265625" style="99"/>
    <col min="8703" max="8703" width="17.90625" style="99" customWidth="1"/>
    <col min="8704" max="8704" width="4.453125" style="99" customWidth="1"/>
    <col min="8705" max="8725" width="9.36328125" style="99" customWidth="1"/>
    <col min="8726" max="8958" width="8.7265625" style="99"/>
    <col min="8959" max="8959" width="17.90625" style="99" customWidth="1"/>
    <col min="8960" max="8960" width="4.453125" style="99" customWidth="1"/>
    <col min="8961" max="8981" width="9.36328125" style="99" customWidth="1"/>
    <col min="8982" max="9214" width="8.7265625" style="99"/>
    <col min="9215" max="9215" width="17.90625" style="99" customWidth="1"/>
    <col min="9216" max="9216" width="4.453125" style="99" customWidth="1"/>
    <col min="9217" max="9237" width="9.36328125" style="99" customWidth="1"/>
    <col min="9238" max="9470" width="8.7265625" style="99"/>
    <col min="9471" max="9471" width="17.90625" style="99" customWidth="1"/>
    <col min="9472" max="9472" width="4.453125" style="99" customWidth="1"/>
    <col min="9473" max="9493" width="9.36328125" style="99" customWidth="1"/>
    <col min="9494" max="9726" width="8.7265625" style="99"/>
    <col min="9727" max="9727" width="17.90625" style="99" customWidth="1"/>
    <col min="9728" max="9728" width="4.453125" style="99" customWidth="1"/>
    <col min="9729" max="9749" width="9.36328125" style="99" customWidth="1"/>
    <col min="9750" max="9982" width="8.7265625" style="99"/>
    <col min="9983" max="9983" width="17.90625" style="99" customWidth="1"/>
    <col min="9984" max="9984" width="4.453125" style="99" customWidth="1"/>
    <col min="9985" max="10005" width="9.36328125" style="99" customWidth="1"/>
    <col min="10006" max="10238" width="8.7265625" style="99"/>
    <col min="10239" max="10239" width="17.90625" style="99" customWidth="1"/>
    <col min="10240" max="10240" width="4.453125" style="99" customWidth="1"/>
    <col min="10241" max="10261" width="9.36328125" style="99" customWidth="1"/>
    <col min="10262" max="10494" width="8.7265625" style="99"/>
    <col min="10495" max="10495" width="17.90625" style="99" customWidth="1"/>
    <col min="10496" max="10496" width="4.453125" style="99" customWidth="1"/>
    <col min="10497" max="10517" width="9.36328125" style="99" customWidth="1"/>
    <col min="10518" max="10750" width="8.7265625" style="99"/>
    <col min="10751" max="10751" width="17.90625" style="99" customWidth="1"/>
    <col min="10752" max="10752" width="4.453125" style="99" customWidth="1"/>
    <col min="10753" max="10773" width="9.36328125" style="99" customWidth="1"/>
    <col min="10774" max="11006" width="8.7265625" style="99"/>
    <col min="11007" max="11007" width="17.90625" style="99" customWidth="1"/>
    <col min="11008" max="11008" width="4.453125" style="99" customWidth="1"/>
    <col min="11009" max="11029" width="9.36328125" style="99" customWidth="1"/>
    <col min="11030" max="11262" width="8.7265625" style="99"/>
    <col min="11263" max="11263" width="17.90625" style="99" customWidth="1"/>
    <col min="11264" max="11264" width="4.453125" style="99" customWidth="1"/>
    <col min="11265" max="11285" width="9.36328125" style="99" customWidth="1"/>
    <col min="11286" max="11518" width="8.7265625" style="99"/>
    <col min="11519" max="11519" width="17.90625" style="99" customWidth="1"/>
    <col min="11520" max="11520" width="4.453125" style="99" customWidth="1"/>
    <col min="11521" max="11541" width="9.36328125" style="99" customWidth="1"/>
    <col min="11542" max="11774" width="8.7265625" style="99"/>
    <col min="11775" max="11775" width="17.90625" style="99" customWidth="1"/>
    <col min="11776" max="11776" width="4.453125" style="99" customWidth="1"/>
    <col min="11777" max="11797" width="9.36328125" style="99" customWidth="1"/>
    <col min="11798" max="12030" width="8.7265625" style="99"/>
    <col min="12031" max="12031" width="17.90625" style="99" customWidth="1"/>
    <col min="12032" max="12032" width="4.453125" style="99" customWidth="1"/>
    <col min="12033" max="12053" width="9.36328125" style="99" customWidth="1"/>
    <col min="12054" max="12286" width="8.7265625" style="99"/>
    <col min="12287" max="12287" width="17.90625" style="99" customWidth="1"/>
    <col min="12288" max="12288" width="4.453125" style="99" customWidth="1"/>
    <col min="12289" max="12309" width="9.36328125" style="99" customWidth="1"/>
    <col min="12310" max="12542" width="8.7265625" style="99"/>
    <col min="12543" max="12543" width="17.90625" style="99" customWidth="1"/>
    <col min="12544" max="12544" width="4.453125" style="99" customWidth="1"/>
    <col min="12545" max="12565" width="9.36328125" style="99" customWidth="1"/>
    <col min="12566" max="12798" width="8.7265625" style="99"/>
    <col min="12799" max="12799" width="17.90625" style="99" customWidth="1"/>
    <col min="12800" max="12800" width="4.453125" style="99" customWidth="1"/>
    <col min="12801" max="12821" width="9.36328125" style="99" customWidth="1"/>
    <col min="12822" max="13054" width="8.7265625" style="99"/>
    <col min="13055" max="13055" width="17.90625" style="99" customWidth="1"/>
    <col min="13056" max="13056" width="4.453125" style="99" customWidth="1"/>
    <col min="13057" max="13077" width="9.36328125" style="99" customWidth="1"/>
    <col min="13078" max="13310" width="8.7265625" style="99"/>
    <col min="13311" max="13311" width="17.90625" style="99" customWidth="1"/>
    <col min="13312" max="13312" width="4.453125" style="99" customWidth="1"/>
    <col min="13313" max="13333" width="9.36328125" style="99" customWidth="1"/>
    <col min="13334" max="13566" width="8.7265625" style="99"/>
    <col min="13567" max="13567" width="17.90625" style="99" customWidth="1"/>
    <col min="13568" max="13568" width="4.453125" style="99" customWidth="1"/>
    <col min="13569" max="13589" width="9.36328125" style="99" customWidth="1"/>
    <col min="13590" max="13822" width="8.7265625" style="99"/>
    <col min="13823" max="13823" width="17.90625" style="99" customWidth="1"/>
    <col min="13824" max="13824" width="4.453125" style="99" customWidth="1"/>
    <col min="13825" max="13845" width="9.36328125" style="99" customWidth="1"/>
    <col min="13846" max="14078" width="8.7265625" style="99"/>
    <col min="14079" max="14079" width="17.90625" style="99" customWidth="1"/>
    <col min="14080" max="14080" width="4.453125" style="99" customWidth="1"/>
    <col min="14081" max="14101" width="9.36328125" style="99" customWidth="1"/>
    <col min="14102" max="14334" width="8.7265625" style="99"/>
    <col min="14335" max="14335" width="17.90625" style="99" customWidth="1"/>
    <col min="14336" max="14336" width="4.453125" style="99" customWidth="1"/>
    <col min="14337" max="14357" width="9.36328125" style="99" customWidth="1"/>
    <col min="14358" max="14590" width="8.7265625" style="99"/>
    <col min="14591" max="14591" width="17.90625" style="99" customWidth="1"/>
    <col min="14592" max="14592" width="4.453125" style="99" customWidth="1"/>
    <col min="14593" max="14613" width="9.36328125" style="99" customWidth="1"/>
    <col min="14614" max="14846" width="8.7265625" style="99"/>
    <col min="14847" max="14847" width="17.90625" style="99" customWidth="1"/>
    <col min="14848" max="14848" width="4.453125" style="99" customWidth="1"/>
    <col min="14849" max="14869" width="9.36328125" style="99" customWidth="1"/>
    <col min="14870" max="15102" width="8.7265625" style="99"/>
    <col min="15103" max="15103" width="17.90625" style="99" customWidth="1"/>
    <col min="15104" max="15104" width="4.453125" style="99" customWidth="1"/>
    <col min="15105" max="15125" width="9.36328125" style="99" customWidth="1"/>
    <col min="15126" max="15358" width="8.7265625" style="99"/>
    <col min="15359" max="15359" width="17.90625" style="99" customWidth="1"/>
    <col min="15360" max="15360" width="4.453125" style="99" customWidth="1"/>
    <col min="15361" max="15381" width="9.36328125" style="99" customWidth="1"/>
    <col min="15382" max="15614" width="8.7265625" style="99"/>
    <col min="15615" max="15615" width="17.90625" style="99" customWidth="1"/>
    <col min="15616" max="15616" width="4.453125" style="99" customWidth="1"/>
    <col min="15617" max="15637" width="9.36328125" style="99" customWidth="1"/>
    <col min="15638" max="15870" width="8.7265625" style="99"/>
    <col min="15871" max="15871" width="17.90625" style="99" customWidth="1"/>
    <col min="15872" max="15872" width="4.453125" style="99" customWidth="1"/>
    <col min="15873" max="15893" width="9.36328125" style="99" customWidth="1"/>
    <col min="15894" max="16126" width="8.7265625" style="99"/>
    <col min="16127" max="16127" width="17.90625" style="99" customWidth="1"/>
    <col min="16128" max="16128" width="4.453125" style="99" customWidth="1"/>
    <col min="16129" max="16149" width="9.36328125" style="99" customWidth="1"/>
    <col min="16150" max="16384" width="8.7265625" style="99"/>
  </cols>
  <sheetData>
    <row r="1" spans="3:29" ht="19.5" customHeight="1">
      <c r="C1" s="1162" t="s">
        <v>703</v>
      </c>
      <c r="D1" s="1162"/>
      <c r="E1" s="1162"/>
      <c r="F1" s="1162"/>
      <c r="G1" s="1162"/>
      <c r="H1" s="1162"/>
      <c r="I1" s="1162"/>
      <c r="J1" s="1162"/>
      <c r="K1" s="1162"/>
      <c r="L1" s="1162"/>
      <c r="M1" s="1162"/>
      <c r="N1" s="1162"/>
      <c r="O1" s="1162"/>
      <c r="P1" s="1162"/>
      <c r="Q1" s="1162"/>
      <c r="R1" s="1162"/>
      <c r="S1" s="1162"/>
      <c r="T1" s="1162"/>
      <c r="U1" s="1162"/>
      <c r="V1" s="1162"/>
      <c r="W1" s="1162"/>
      <c r="X1" s="1162"/>
      <c r="Y1" s="97"/>
      <c r="Z1" s="97"/>
      <c r="AA1" s="97"/>
      <c r="AB1" s="97"/>
      <c r="AC1" s="97"/>
    </row>
    <row r="2" spans="3:29" ht="20.5" customHeight="1">
      <c r="C2" s="1085" t="s">
        <v>748</v>
      </c>
      <c r="D2" s="1085"/>
      <c r="E2" s="1085"/>
      <c r="F2" s="1085"/>
      <c r="G2" s="1085"/>
      <c r="H2" s="1085"/>
      <c r="I2" s="1085"/>
      <c r="J2" s="1085"/>
      <c r="K2" s="1085"/>
      <c r="L2" s="1085"/>
      <c r="M2" s="1085"/>
      <c r="N2" s="1085"/>
      <c r="O2" s="1085"/>
      <c r="P2" s="1085"/>
      <c r="Q2" s="1085"/>
      <c r="R2" s="1085"/>
      <c r="S2" s="1085"/>
      <c r="T2" s="1085"/>
      <c r="U2" s="1085"/>
      <c r="V2" s="1085"/>
      <c r="W2" s="1085"/>
      <c r="X2" s="1085"/>
    </row>
    <row r="3" spans="3:29" ht="16" customHeight="1">
      <c r="C3" s="97"/>
      <c r="D3" s="97"/>
    </row>
    <row r="4" spans="3:29" ht="19" customHeight="1" thickBot="1">
      <c r="C4" s="99" t="s">
        <v>581</v>
      </c>
      <c r="L4" s="1125" t="s">
        <v>582</v>
      </c>
      <c r="M4" s="1125"/>
      <c r="N4" s="1125"/>
      <c r="R4" s="1125" t="s">
        <v>583</v>
      </c>
      <c r="S4" s="1125"/>
      <c r="T4" s="1125"/>
    </row>
    <row r="5" spans="3:29" ht="19" customHeight="1" thickBot="1">
      <c r="C5" s="1159" t="s">
        <v>584</v>
      </c>
      <c r="D5" s="1159"/>
      <c r="E5" s="1159"/>
      <c r="F5" s="1139" t="s">
        <v>585</v>
      </c>
      <c r="G5" s="1139"/>
      <c r="H5" s="1139"/>
      <c r="I5" s="1139"/>
      <c r="J5" s="1139"/>
      <c r="L5" s="1159" t="s">
        <v>584</v>
      </c>
      <c r="M5" s="1159"/>
      <c r="N5" s="1159"/>
      <c r="O5" s="1139" t="s">
        <v>585</v>
      </c>
      <c r="P5" s="1139"/>
      <c r="R5" s="1159" t="s">
        <v>584</v>
      </c>
      <c r="S5" s="1159"/>
      <c r="T5" s="1159"/>
      <c r="U5" s="1139" t="s">
        <v>585</v>
      </c>
      <c r="V5" s="1139"/>
    </row>
    <row r="6" spans="3:29" ht="19" customHeight="1" thickTop="1">
      <c r="C6" s="1204" t="s">
        <v>587</v>
      </c>
      <c r="D6" s="1204"/>
      <c r="E6" s="1204"/>
      <c r="F6" s="1205"/>
      <c r="G6" s="1205"/>
      <c r="H6" s="1205"/>
      <c r="I6" s="1205"/>
      <c r="J6" s="1205"/>
      <c r="L6" s="1213" t="s">
        <v>586</v>
      </c>
      <c r="M6" s="1214"/>
      <c r="N6" s="1215"/>
      <c r="O6" s="1202"/>
      <c r="P6" s="1203"/>
      <c r="R6" s="1213" t="s">
        <v>586</v>
      </c>
      <c r="S6" s="1214"/>
      <c r="T6" s="1215"/>
      <c r="U6" s="1202"/>
      <c r="V6" s="1203"/>
    </row>
    <row r="7" spans="3:29" ht="19" customHeight="1">
      <c r="C7" s="1209" t="s">
        <v>590</v>
      </c>
      <c r="D7" s="1209"/>
      <c r="E7" s="1209"/>
      <c r="F7" s="1210" t="s">
        <v>591</v>
      </c>
      <c r="G7" s="1210"/>
      <c r="H7" s="1210"/>
      <c r="I7" s="1211" t="s">
        <v>592</v>
      </c>
      <c r="J7" s="1211"/>
      <c r="L7" s="1206" t="s">
        <v>588</v>
      </c>
      <c r="M7" s="1207"/>
      <c r="N7" s="1208"/>
      <c r="O7" s="1200"/>
      <c r="P7" s="1201"/>
      <c r="R7" s="1206" t="s">
        <v>589</v>
      </c>
      <c r="S7" s="1207"/>
      <c r="T7" s="1208"/>
      <c r="U7" s="1200"/>
      <c r="V7" s="1201"/>
    </row>
    <row r="8" spans="3:29" ht="19" customHeight="1">
      <c r="C8" s="1209"/>
      <c r="D8" s="1209"/>
      <c r="E8" s="1209"/>
      <c r="F8" s="1212" t="s">
        <v>595</v>
      </c>
      <c r="G8" s="1212"/>
      <c r="H8" s="688" t="s">
        <v>596</v>
      </c>
      <c r="I8" s="688" t="s">
        <v>595</v>
      </c>
      <c r="J8" s="689" t="s">
        <v>596</v>
      </c>
      <c r="L8" s="1188" t="s">
        <v>593</v>
      </c>
      <c r="M8" s="1189"/>
      <c r="N8" s="1190"/>
      <c r="O8" s="1200"/>
      <c r="P8" s="1201"/>
      <c r="R8" s="1188" t="s">
        <v>594</v>
      </c>
      <c r="S8" s="1189"/>
      <c r="T8" s="1190"/>
      <c r="U8" s="1200"/>
      <c r="V8" s="1201"/>
    </row>
    <row r="9" spans="3:29" ht="19" customHeight="1" thickBot="1">
      <c r="C9" s="1178" t="s">
        <v>599</v>
      </c>
      <c r="D9" s="1178"/>
      <c r="E9" s="1178"/>
      <c r="F9" s="1179" t="s">
        <v>600</v>
      </c>
      <c r="G9" s="1179"/>
      <c r="H9" s="1179"/>
      <c r="I9" s="1179"/>
      <c r="J9" s="690" t="s">
        <v>601</v>
      </c>
      <c r="L9" s="1180" t="s">
        <v>597</v>
      </c>
      <c r="M9" s="1181"/>
      <c r="N9" s="1182"/>
      <c r="O9" s="1186"/>
      <c r="P9" s="1187"/>
      <c r="R9" s="1188" t="s">
        <v>598</v>
      </c>
      <c r="S9" s="1189"/>
      <c r="T9" s="1190"/>
      <c r="U9" s="1200"/>
      <c r="V9" s="1201"/>
    </row>
    <row r="10" spans="3:29" ht="19" customHeight="1" thickBot="1">
      <c r="O10" s="684"/>
      <c r="R10" s="1180" t="s">
        <v>602</v>
      </c>
      <c r="S10" s="1181"/>
      <c r="T10" s="1182"/>
      <c r="U10" s="1186"/>
      <c r="V10" s="1187"/>
    </row>
    <row r="11" spans="3:29" ht="16" customHeight="1">
      <c r="O11" s="684"/>
      <c r="R11" s="738"/>
      <c r="S11" s="738"/>
      <c r="T11" s="738"/>
      <c r="U11" s="111"/>
      <c r="V11" s="111"/>
    </row>
    <row r="12" spans="3:29" ht="19" customHeight="1" thickBot="1">
      <c r="C12" s="99" t="s">
        <v>603</v>
      </c>
    </row>
    <row r="13" spans="3:29" ht="19" customHeight="1" thickBot="1">
      <c r="C13" s="1191"/>
      <c r="D13" s="1194" t="s">
        <v>747</v>
      </c>
      <c r="E13" s="1194"/>
      <c r="F13" s="1194"/>
      <c r="G13" s="1194"/>
      <c r="H13" s="1194"/>
      <c r="I13" s="1194"/>
      <c r="J13" s="1194"/>
      <c r="K13" s="1194"/>
      <c r="L13" s="1194"/>
      <c r="M13" s="1194"/>
      <c r="N13" s="1195"/>
      <c r="O13" s="1195"/>
      <c r="P13" s="1195"/>
      <c r="Q13" s="1195"/>
      <c r="R13" s="1195"/>
      <c r="S13" s="1196"/>
    </row>
    <row r="14" spans="3:29" ht="19" customHeight="1" thickBot="1">
      <c r="C14" s="1192"/>
      <c r="D14" s="1183" t="s">
        <v>604</v>
      </c>
      <c r="E14" s="1183"/>
      <c r="F14" s="1183"/>
      <c r="G14" s="1183"/>
      <c r="H14" s="1183"/>
      <c r="I14" s="1183"/>
      <c r="J14" s="1183"/>
      <c r="K14" s="1183"/>
      <c r="L14" s="1183"/>
      <c r="M14" s="1183"/>
      <c r="N14" s="1183" t="s">
        <v>605</v>
      </c>
      <c r="O14" s="1183"/>
      <c r="P14" s="1183"/>
      <c r="Q14" s="1183"/>
      <c r="R14" s="1183"/>
      <c r="S14" s="1197"/>
    </row>
    <row r="15" spans="3:29" ht="19" customHeight="1" thickBot="1">
      <c r="C15" s="1192"/>
      <c r="D15" s="1183" t="s">
        <v>606</v>
      </c>
      <c r="E15" s="1183"/>
      <c r="F15" s="1183" t="s">
        <v>607</v>
      </c>
      <c r="G15" s="1183"/>
      <c r="H15" s="1183" t="s">
        <v>608</v>
      </c>
      <c r="I15" s="1183"/>
      <c r="J15" s="1183" t="s">
        <v>609</v>
      </c>
      <c r="K15" s="1183"/>
      <c r="L15" s="1183" t="s">
        <v>610</v>
      </c>
      <c r="M15" s="1183"/>
      <c r="N15" s="1183" t="s">
        <v>611</v>
      </c>
      <c r="O15" s="1183"/>
      <c r="P15" s="1183" t="s">
        <v>609</v>
      </c>
      <c r="Q15" s="1185"/>
      <c r="R15" s="1183" t="s">
        <v>610</v>
      </c>
      <c r="S15" s="1197"/>
    </row>
    <row r="16" spans="3:29" ht="19" customHeight="1" thickBot="1">
      <c r="C16" s="1193"/>
      <c r="D16" s="1184"/>
      <c r="E16" s="1184"/>
      <c r="F16" s="1184"/>
      <c r="G16" s="1184"/>
      <c r="H16" s="1184"/>
      <c r="I16" s="1184"/>
      <c r="J16" s="701" t="s">
        <v>612</v>
      </c>
      <c r="K16" s="702" t="s">
        <v>613</v>
      </c>
      <c r="L16" s="1184"/>
      <c r="M16" s="1184"/>
      <c r="N16" s="1184"/>
      <c r="O16" s="1184"/>
      <c r="P16" s="1184" t="s">
        <v>614</v>
      </c>
      <c r="Q16" s="1199"/>
      <c r="R16" s="1184"/>
      <c r="S16" s="1198"/>
      <c r="T16" s="678"/>
      <c r="U16" s="678"/>
      <c r="W16" s="678"/>
    </row>
    <row r="17" spans="3:23" ht="19" customHeight="1" thickTop="1">
      <c r="C17" s="703" t="s">
        <v>615</v>
      </c>
      <c r="D17" s="1177"/>
      <c r="E17" s="1177"/>
      <c r="F17" s="1177"/>
      <c r="G17" s="1177"/>
      <c r="H17" s="1177"/>
      <c r="I17" s="1177"/>
      <c r="J17" s="691"/>
      <c r="K17" s="691"/>
      <c r="L17" s="1149"/>
      <c r="M17" s="1149"/>
      <c r="N17" s="1149"/>
      <c r="O17" s="1149"/>
      <c r="P17" s="1149"/>
      <c r="Q17" s="1149"/>
      <c r="R17" s="1149"/>
      <c r="S17" s="1150"/>
      <c r="T17" s="684"/>
      <c r="U17" s="685"/>
      <c r="V17" s="686"/>
      <c r="W17" s="685"/>
    </row>
    <row r="18" spans="3:23" ht="19" customHeight="1">
      <c r="C18" s="704" t="s">
        <v>616</v>
      </c>
      <c r="D18" s="1151"/>
      <c r="E18" s="1151"/>
      <c r="F18" s="1151"/>
      <c r="G18" s="1151"/>
      <c r="H18" s="1151"/>
      <c r="I18" s="1151"/>
      <c r="J18" s="119"/>
      <c r="K18" s="119"/>
      <c r="L18" s="1152"/>
      <c r="M18" s="1152"/>
      <c r="N18" s="1152"/>
      <c r="O18" s="1152"/>
      <c r="P18" s="1152"/>
      <c r="Q18" s="1152"/>
      <c r="R18" s="1152"/>
      <c r="S18" s="1176"/>
      <c r="T18" s="684"/>
      <c r="U18" s="685"/>
      <c r="V18" s="686"/>
      <c r="W18" s="685"/>
    </row>
    <row r="19" spans="3:23" ht="19" customHeight="1" thickBot="1">
      <c r="C19" s="705" t="s">
        <v>617</v>
      </c>
      <c r="D19" s="1147"/>
      <c r="E19" s="1147"/>
      <c r="F19" s="1147"/>
      <c r="G19" s="1147"/>
      <c r="H19" s="1147"/>
      <c r="I19" s="1147"/>
      <c r="J19" s="692"/>
      <c r="K19" s="692"/>
      <c r="L19" s="1148"/>
      <c r="M19" s="1148"/>
      <c r="N19" s="1148"/>
      <c r="O19" s="1148"/>
      <c r="P19" s="1148"/>
      <c r="Q19" s="1148"/>
      <c r="R19" s="1148"/>
      <c r="S19" s="1169"/>
      <c r="T19" s="687"/>
      <c r="U19" s="685"/>
      <c r="V19" s="686"/>
      <c r="W19" s="685"/>
    </row>
    <row r="20" spans="3:23" ht="16" customHeight="1">
      <c r="D20" s="129" t="s">
        <v>600</v>
      </c>
      <c r="E20" s="129"/>
      <c r="F20" s="687"/>
      <c r="G20" s="687"/>
      <c r="H20" s="686"/>
      <c r="I20" s="687"/>
      <c r="J20" s="687"/>
      <c r="K20" s="684"/>
      <c r="L20" s="687"/>
      <c r="M20" s="687"/>
      <c r="N20" s="686"/>
      <c r="O20" s="684"/>
    </row>
    <row r="21" spans="3:23" ht="19" customHeight="1" thickBot="1">
      <c r="C21" s="99" t="s">
        <v>618</v>
      </c>
    </row>
    <row r="22" spans="3:23" ht="19" customHeight="1" thickBot="1">
      <c r="C22" s="1170" t="s">
        <v>619</v>
      </c>
      <c r="D22" s="1171"/>
      <c r="E22" s="1172"/>
      <c r="F22" s="708" t="s">
        <v>620</v>
      </c>
      <c r="G22" s="708" t="s">
        <v>616</v>
      </c>
      <c r="H22" s="708" t="s">
        <v>615</v>
      </c>
      <c r="I22" s="709" t="s">
        <v>617</v>
      </c>
    </row>
    <row r="23" spans="3:23" ht="19" customHeight="1" thickTop="1">
      <c r="C23" s="1173" t="s">
        <v>621</v>
      </c>
      <c r="D23" s="1174"/>
      <c r="E23" s="1175"/>
      <c r="F23" s="706" t="s">
        <v>601</v>
      </c>
      <c r="G23" s="707"/>
      <c r="H23" s="707"/>
      <c r="I23" s="710"/>
      <c r="K23" s="40" t="s">
        <v>621</v>
      </c>
      <c r="L23" s="40"/>
      <c r="M23" s="40"/>
      <c r="N23" s="40" t="s">
        <v>782</v>
      </c>
    </row>
    <row r="24" spans="3:23" ht="19" customHeight="1">
      <c r="C24" s="1144" t="s">
        <v>622</v>
      </c>
      <c r="D24" s="1145"/>
      <c r="E24" s="1146"/>
      <c r="F24" s="693" t="s">
        <v>601</v>
      </c>
      <c r="G24" s="694"/>
      <c r="H24" s="694"/>
      <c r="I24" s="711"/>
      <c r="K24" s="40" t="s">
        <v>622</v>
      </c>
      <c r="L24" s="40"/>
      <c r="M24" s="40"/>
      <c r="N24" s="40" t="s">
        <v>783</v>
      </c>
    </row>
    <row r="25" spans="3:23" ht="19" customHeight="1">
      <c r="C25" s="1144" t="s">
        <v>623</v>
      </c>
      <c r="D25" s="1145"/>
      <c r="E25" s="1146"/>
      <c r="F25" s="693" t="s">
        <v>601</v>
      </c>
      <c r="G25" s="694"/>
      <c r="H25" s="694"/>
      <c r="I25" s="711"/>
      <c r="K25" s="40" t="s">
        <v>624</v>
      </c>
      <c r="L25" s="40"/>
      <c r="M25" s="40"/>
      <c r="N25" s="40" t="s">
        <v>784</v>
      </c>
    </row>
    <row r="26" spans="3:23" ht="19" customHeight="1">
      <c r="C26" s="1144" t="s">
        <v>625</v>
      </c>
      <c r="D26" s="1145"/>
      <c r="E26" s="1146"/>
      <c r="F26" s="693" t="s">
        <v>601</v>
      </c>
      <c r="G26" s="694"/>
      <c r="H26" s="694"/>
      <c r="I26" s="711"/>
      <c r="K26" s="40" t="s">
        <v>626</v>
      </c>
      <c r="L26" s="40"/>
      <c r="M26" s="40"/>
      <c r="N26" s="40" t="s">
        <v>785</v>
      </c>
    </row>
    <row r="27" spans="3:23" ht="19" customHeight="1">
      <c r="C27" s="1144" t="s">
        <v>627</v>
      </c>
      <c r="D27" s="1145"/>
      <c r="E27" s="1146"/>
      <c r="F27" s="693" t="s">
        <v>601</v>
      </c>
      <c r="G27" s="694"/>
      <c r="H27" s="694"/>
      <c r="I27" s="711"/>
      <c r="K27" s="40" t="s">
        <v>628</v>
      </c>
      <c r="L27" s="40"/>
      <c r="M27" s="40"/>
      <c r="N27" s="40" t="s">
        <v>786</v>
      </c>
    </row>
    <row r="28" spans="3:23" ht="19" customHeight="1">
      <c r="C28" s="1163" t="s">
        <v>629</v>
      </c>
      <c r="D28" s="1164"/>
      <c r="E28" s="1165"/>
      <c r="F28" s="693" t="s">
        <v>601</v>
      </c>
      <c r="G28" s="694"/>
      <c r="H28" s="694"/>
      <c r="I28" s="711"/>
      <c r="K28" s="40" t="s">
        <v>630</v>
      </c>
      <c r="L28" s="40"/>
      <c r="M28" s="40"/>
      <c r="N28" s="40" t="s">
        <v>787</v>
      </c>
    </row>
    <row r="29" spans="3:23" ht="19" customHeight="1">
      <c r="C29" s="1163" t="s">
        <v>631</v>
      </c>
      <c r="D29" s="1164"/>
      <c r="E29" s="1165"/>
      <c r="F29" s="693" t="s">
        <v>601</v>
      </c>
      <c r="G29" s="694"/>
      <c r="H29" s="694"/>
      <c r="I29" s="711"/>
      <c r="K29" s="40" t="s">
        <v>632</v>
      </c>
      <c r="L29" s="40"/>
      <c r="M29" s="40"/>
      <c r="N29" s="40" t="s">
        <v>788</v>
      </c>
    </row>
    <row r="30" spans="3:23" ht="19" customHeight="1">
      <c r="C30" s="1144" t="s">
        <v>633</v>
      </c>
      <c r="D30" s="1145"/>
      <c r="E30" s="1146"/>
      <c r="F30" s="693" t="s">
        <v>601</v>
      </c>
      <c r="G30" s="694"/>
      <c r="H30" s="694"/>
      <c r="I30" s="711"/>
      <c r="K30" s="40" t="s">
        <v>634</v>
      </c>
      <c r="L30" s="40"/>
      <c r="M30" s="40"/>
      <c r="N30" s="40" t="s">
        <v>789</v>
      </c>
    </row>
    <row r="31" spans="3:23" ht="19" customHeight="1" thickBot="1">
      <c r="C31" s="1166" t="s">
        <v>635</v>
      </c>
      <c r="D31" s="1167"/>
      <c r="E31" s="1168"/>
      <c r="F31" s="712" t="s">
        <v>636</v>
      </c>
      <c r="G31" s="713"/>
      <c r="H31" s="713"/>
      <c r="I31" s="714"/>
      <c r="K31" s="40" t="s">
        <v>637</v>
      </c>
      <c r="L31" s="40"/>
      <c r="M31" s="40"/>
      <c r="N31" s="40" t="s">
        <v>638</v>
      </c>
    </row>
    <row r="32" spans="3:23" ht="16" customHeight="1"/>
    <row r="33" spans="3:24" ht="19" customHeight="1" thickBot="1">
      <c r="C33" s="99" t="s">
        <v>639</v>
      </c>
    </row>
    <row r="34" spans="3:24" ht="19" customHeight="1">
      <c r="C34" s="1140" t="s">
        <v>640</v>
      </c>
      <c r="D34" s="1141"/>
      <c r="E34" s="536" t="s">
        <v>318</v>
      </c>
      <c r="F34" s="536" t="s">
        <v>319</v>
      </c>
      <c r="G34" s="536" t="s">
        <v>320</v>
      </c>
      <c r="H34" s="536" t="s">
        <v>321</v>
      </c>
      <c r="I34" s="536" t="s">
        <v>322</v>
      </c>
      <c r="J34" s="536" t="s">
        <v>323</v>
      </c>
      <c r="K34" s="536" t="s">
        <v>324</v>
      </c>
      <c r="L34" s="536" t="s">
        <v>325</v>
      </c>
      <c r="M34" s="536" t="s">
        <v>326</v>
      </c>
      <c r="N34" s="536" t="s">
        <v>327</v>
      </c>
      <c r="O34" s="536" t="s">
        <v>328</v>
      </c>
      <c r="P34" s="536" t="s">
        <v>329</v>
      </c>
      <c r="Q34" s="536" t="s">
        <v>330</v>
      </c>
      <c r="R34" s="536" t="s">
        <v>331</v>
      </c>
      <c r="S34" s="536" t="s">
        <v>332</v>
      </c>
      <c r="T34" s="536" t="s">
        <v>375</v>
      </c>
      <c r="U34" s="536" t="s">
        <v>376</v>
      </c>
      <c r="V34" s="536" t="s">
        <v>377</v>
      </c>
      <c r="W34" s="536" t="s">
        <v>389</v>
      </c>
      <c r="X34" s="737" t="s">
        <v>530</v>
      </c>
    </row>
    <row r="35" spans="3:24" ht="19" customHeight="1" thickBot="1">
      <c r="C35" s="1142"/>
      <c r="D35" s="1143"/>
      <c r="E35" s="341" t="s">
        <v>483</v>
      </c>
      <c r="F35" s="341" t="s">
        <v>484</v>
      </c>
      <c r="G35" s="341" t="s">
        <v>485</v>
      </c>
      <c r="H35" s="341" t="s">
        <v>486</v>
      </c>
      <c r="I35" s="341" t="s">
        <v>487</v>
      </c>
      <c r="J35" s="341" t="s">
        <v>488</v>
      </c>
      <c r="K35" s="341" t="s">
        <v>489</v>
      </c>
      <c r="L35" s="341" t="s">
        <v>490</v>
      </c>
      <c r="M35" s="341" t="s">
        <v>491</v>
      </c>
      <c r="N35" s="341" t="s">
        <v>492</v>
      </c>
      <c r="O35" s="341" t="s">
        <v>493</v>
      </c>
      <c r="P35" s="341" t="s">
        <v>494</v>
      </c>
      <c r="Q35" s="341" t="s">
        <v>495</v>
      </c>
      <c r="R35" s="341" t="s">
        <v>496</v>
      </c>
      <c r="S35" s="341" t="s">
        <v>497</v>
      </c>
      <c r="T35" s="341" t="s">
        <v>498</v>
      </c>
      <c r="U35" s="341" t="s">
        <v>499</v>
      </c>
      <c r="V35" s="533" t="s">
        <v>500</v>
      </c>
      <c r="W35" s="533" t="s">
        <v>563</v>
      </c>
      <c r="X35" s="653" t="s">
        <v>539</v>
      </c>
    </row>
    <row r="36" spans="3:24" ht="19" customHeight="1" thickTop="1" thickBot="1">
      <c r="C36" s="1160" t="s">
        <v>641</v>
      </c>
      <c r="D36" s="1161"/>
      <c r="E36" s="715"/>
      <c r="F36" s="715"/>
      <c r="G36" s="715"/>
      <c r="H36" s="715"/>
      <c r="I36" s="715"/>
      <c r="J36" s="715"/>
      <c r="K36" s="715"/>
      <c r="L36" s="715"/>
      <c r="M36" s="715"/>
      <c r="N36" s="715"/>
      <c r="O36" s="715"/>
      <c r="P36" s="715"/>
      <c r="Q36" s="715"/>
      <c r="R36" s="715"/>
      <c r="S36" s="715"/>
      <c r="T36" s="715"/>
      <c r="U36" s="715"/>
      <c r="V36" s="715"/>
      <c r="W36" s="715"/>
      <c r="X36" s="716"/>
    </row>
    <row r="37" spans="3:24" s="150" customFormat="1" ht="15" customHeight="1">
      <c r="C37" s="748" t="s">
        <v>790</v>
      </c>
    </row>
    <row r="38" spans="3:24" ht="16" customHeight="1"/>
    <row r="39" spans="3:24" ht="19" customHeight="1" thickBot="1">
      <c r="C39" s="99" t="s">
        <v>746</v>
      </c>
    </row>
    <row r="40" spans="3:24" ht="19" customHeight="1">
      <c r="C40" s="1140" t="s">
        <v>640</v>
      </c>
      <c r="D40" s="1141"/>
      <c r="E40" s="536" t="s">
        <v>318</v>
      </c>
      <c r="F40" s="536" t="s">
        <v>319</v>
      </c>
      <c r="G40" s="536" t="s">
        <v>320</v>
      </c>
      <c r="H40" s="536" t="s">
        <v>321</v>
      </c>
      <c r="I40" s="536" t="s">
        <v>322</v>
      </c>
      <c r="J40" s="536" t="s">
        <v>323</v>
      </c>
      <c r="K40" s="536" t="s">
        <v>324</v>
      </c>
      <c r="L40" s="536" t="s">
        <v>325</v>
      </c>
      <c r="M40" s="536" t="s">
        <v>326</v>
      </c>
      <c r="N40" s="536" t="s">
        <v>327</v>
      </c>
      <c r="O40" s="536" t="s">
        <v>328</v>
      </c>
      <c r="P40" s="536" t="s">
        <v>329</v>
      </c>
      <c r="Q40" s="536" t="s">
        <v>330</v>
      </c>
      <c r="R40" s="536" t="s">
        <v>331</v>
      </c>
      <c r="S40" s="536" t="s">
        <v>332</v>
      </c>
      <c r="T40" s="536" t="s">
        <v>375</v>
      </c>
      <c r="U40" s="536" t="s">
        <v>376</v>
      </c>
      <c r="V40" s="536" t="s">
        <v>377</v>
      </c>
      <c r="W40" s="536" t="s">
        <v>389</v>
      </c>
      <c r="X40" s="737" t="s">
        <v>530</v>
      </c>
    </row>
    <row r="41" spans="3:24" ht="19" customHeight="1" thickBot="1">
      <c r="C41" s="1142"/>
      <c r="D41" s="1143"/>
      <c r="E41" s="341" t="s">
        <v>483</v>
      </c>
      <c r="F41" s="341" t="s">
        <v>484</v>
      </c>
      <c r="G41" s="341" t="s">
        <v>485</v>
      </c>
      <c r="H41" s="341" t="s">
        <v>486</v>
      </c>
      <c r="I41" s="341" t="s">
        <v>487</v>
      </c>
      <c r="J41" s="341" t="s">
        <v>488</v>
      </c>
      <c r="K41" s="341" t="s">
        <v>489</v>
      </c>
      <c r="L41" s="341" t="s">
        <v>490</v>
      </c>
      <c r="M41" s="341" t="s">
        <v>491</v>
      </c>
      <c r="N41" s="341" t="s">
        <v>492</v>
      </c>
      <c r="O41" s="341" t="s">
        <v>493</v>
      </c>
      <c r="P41" s="341" t="s">
        <v>494</v>
      </c>
      <c r="Q41" s="341" t="s">
        <v>495</v>
      </c>
      <c r="R41" s="341" t="s">
        <v>496</v>
      </c>
      <c r="S41" s="341" t="s">
        <v>497</v>
      </c>
      <c r="T41" s="341" t="s">
        <v>498</v>
      </c>
      <c r="U41" s="341" t="s">
        <v>499</v>
      </c>
      <c r="V41" s="533" t="s">
        <v>500</v>
      </c>
      <c r="W41" s="533" t="s">
        <v>563</v>
      </c>
      <c r="X41" s="653" t="s">
        <v>539</v>
      </c>
    </row>
    <row r="42" spans="3:24" ht="19" customHeight="1" thickTop="1" thickBot="1">
      <c r="C42" s="1160" t="s">
        <v>745</v>
      </c>
      <c r="D42" s="1161"/>
      <c r="E42" s="715"/>
      <c r="F42" s="715"/>
      <c r="G42" s="715"/>
      <c r="H42" s="715"/>
      <c r="I42" s="715"/>
      <c r="J42" s="715"/>
      <c r="K42" s="715"/>
      <c r="L42" s="715"/>
      <c r="M42" s="715"/>
      <c r="N42" s="715"/>
      <c r="O42" s="715"/>
      <c r="P42" s="715"/>
      <c r="Q42" s="715"/>
      <c r="R42" s="715"/>
      <c r="S42" s="715"/>
      <c r="T42" s="715"/>
      <c r="U42" s="715"/>
      <c r="V42" s="715"/>
      <c r="W42" s="715"/>
      <c r="X42" s="716"/>
    </row>
    <row r="43" spans="3:24" s="150" customFormat="1" ht="15" customHeight="1">
      <c r="C43" s="748" t="s">
        <v>790</v>
      </c>
    </row>
    <row r="45" spans="3:24" s="150" customFormat="1" ht="11.5" thickBot="1">
      <c r="C45" s="679" t="s">
        <v>791</v>
      </c>
    </row>
    <row r="46" spans="3:24" ht="15.65" customHeight="1">
      <c r="T46" s="1153" t="s">
        <v>215</v>
      </c>
      <c r="U46" s="1154"/>
      <c r="V46" s="1154"/>
      <c r="W46" s="1154"/>
      <c r="X46" s="1155"/>
    </row>
    <row r="47" spans="3:24" ht="15.65" customHeight="1" thickBot="1">
      <c r="T47" s="1156"/>
      <c r="U47" s="1157"/>
      <c r="V47" s="1157"/>
      <c r="W47" s="1157"/>
      <c r="X47" s="1158"/>
    </row>
    <row r="48" spans="3:24" ht="4" customHeight="1"/>
  </sheetData>
  <mergeCells count="85">
    <mergeCell ref="L4:N4"/>
    <mergeCell ref="R4:T4"/>
    <mergeCell ref="C5:E5"/>
    <mergeCell ref="F5:J5"/>
    <mergeCell ref="L6:N6"/>
    <mergeCell ref="O6:P6"/>
    <mergeCell ref="R6:T6"/>
    <mergeCell ref="O5:P5"/>
    <mergeCell ref="R5:T5"/>
    <mergeCell ref="U9:V9"/>
    <mergeCell ref="R8:T8"/>
    <mergeCell ref="U6:V6"/>
    <mergeCell ref="C6:E6"/>
    <mergeCell ref="F6:J6"/>
    <mergeCell ref="L7:N7"/>
    <mergeCell ref="O7:P7"/>
    <mergeCell ref="R7:T7"/>
    <mergeCell ref="U7:V7"/>
    <mergeCell ref="C7:E8"/>
    <mergeCell ref="F7:H7"/>
    <mergeCell ref="I7:J7"/>
    <mergeCell ref="L8:N8"/>
    <mergeCell ref="O8:P8"/>
    <mergeCell ref="U8:V8"/>
    <mergeCell ref="F8:G8"/>
    <mergeCell ref="U10:V10"/>
    <mergeCell ref="C13:C16"/>
    <mergeCell ref="D13:S13"/>
    <mergeCell ref="D14:M14"/>
    <mergeCell ref="N14:S14"/>
    <mergeCell ref="D15:E16"/>
    <mergeCell ref="F15:G16"/>
    <mergeCell ref="R15:S16"/>
    <mergeCell ref="P16:Q16"/>
    <mergeCell ref="C9:E9"/>
    <mergeCell ref="F9:I9"/>
    <mergeCell ref="R10:T10"/>
    <mergeCell ref="H15:I16"/>
    <mergeCell ref="J15:K15"/>
    <mergeCell ref="L15:M16"/>
    <mergeCell ref="N15:O16"/>
    <mergeCell ref="P15:Q15"/>
    <mergeCell ref="L9:N9"/>
    <mergeCell ref="O9:P9"/>
    <mergeCell ref="R9:T9"/>
    <mergeCell ref="P18:Q18"/>
    <mergeCell ref="R18:S18"/>
    <mergeCell ref="D17:E17"/>
    <mergeCell ref="F17:G17"/>
    <mergeCell ref="H17:I17"/>
    <mergeCell ref="L17:M17"/>
    <mergeCell ref="N17:O17"/>
    <mergeCell ref="P17:Q17"/>
    <mergeCell ref="T46:X47"/>
    <mergeCell ref="L5:N5"/>
    <mergeCell ref="C36:D36"/>
    <mergeCell ref="C42:D42"/>
    <mergeCell ref="C1:X1"/>
    <mergeCell ref="C2:X2"/>
    <mergeCell ref="C27:E27"/>
    <mergeCell ref="C28:E28"/>
    <mergeCell ref="C29:E29"/>
    <mergeCell ref="C30:E30"/>
    <mergeCell ref="C31:E31"/>
    <mergeCell ref="R19:S19"/>
    <mergeCell ref="C22:E22"/>
    <mergeCell ref="C23:E23"/>
    <mergeCell ref="C24:E24"/>
    <mergeCell ref="C25:E25"/>
    <mergeCell ref="U5:V5"/>
    <mergeCell ref="C34:D35"/>
    <mergeCell ref="C40:D41"/>
    <mergeCell ref="C26:E26"/>
    <mergeCell ref="D19:E19"/>
    <mergeCell ref="F19:G19"/>
    <mergeCell ref="H19:I19"/>
    <mergeCell ref="L19:M19"/>
    <mergeCell ref="N19:O19"/>
    <mergeCell ref="P19:Q19"/>
    <mergeCell ref="R17:S17"/>
    <mergeCell ref="D18:E18"/>
    <mergeCell ref="F18:G18"/>
    <mergeCell ref="H18:I18"/>
    <mergeCell ref="L18:M18"/>
    <mergeCell ref="N18:O18"/>
  </mergeCells>
  <phoneticPr fontId="26"/>
  <printOptions horizontalCentered="1"/>
  <pageMargins left="0.51181102362204722" right="0.51181102362204722" top="0.74803149606299213" bottom="0.55118110236220474" header="0.31496062992125984" footer="0.31496062992125984"/>
  <pageSetup paperSize="8"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35</vt:i4>
      </vt:variant>
    </vt:vector>
  </HeadingPairs>
  <TitlesOfParts>
    <vt:vector size="63" baseType="lpstr">
      <vt:lpstr>表紙</vt:lpstr>
      <vt:lpstr>提案書提出資料一覧表</vt:lpstr>
      <vt:lpstr>様式第1号</vt:lpstr>
      <vt:lpstr>様式第11号-2</vt:lpstr>
      <vt:lpstr>様式第13号-1</vt:lpstr>
      <vt:lpstr>様式第14号（別紙1）</vt:lpstr>
      <vt:lpstr>様式第14号（別紙2）</vt:lpstr>
      <vt:lpstr>様式第14号（別紙3）</vt:lpstr>
      <vt:lpstr>様式第15号-2-3（別紙1）</vt:lpstr>
      <vt:lpstr>様式第15号-2-3（別紙2）</vt:lpstr>
      <vt:lpstr>様式第15号-2-4（別紙1）</vt:lpstr>
      <vt:lpstr>様式第15号-2-4（別紙2）</vt:lpstr>
      <vt:lpstr>様式第15号-2-4（別紙3）</vt:lpstr>
      <vt:lpstr>様式第15号-2-4（別紙4）</vt:lpstr>
      <vt:lpstr>様式第15号-2-4（別紙5）</vt:lpstr>
      <vt:lpstr>様式第15号-2-4（別紙6）</vt:lpstr>
      <vt:lpstr>様式第15号-2-4（別紙7）</vt:lpstr>
      <vt:lpstr>様式第15号-2-4（別紙8）</vt:lpstr>
      <vt:lpstr>様式第15号-3-1（別紙1）</vt:lpstr>
      <vt:lpstr>様式第15号-3-1（別紙2）</vt:lpstr>
      <vt:lpstr>様式第15号-3-3（別紙）</vt:lpstr>
      <vt:lpstr>様式第15号-3-4（別紙1）</vt:lpstr>
      <vt:lpstr>様式第15号-3-4（別紙2）</vt:lpstr>
      <vt:lpstr>様式第15号-3-4（別紙3）</vt:lpstr>
      <vt:lpstr>様式第15号-4-1（別紙）</vt:lpstr>
      <vt:lpstr>様式第15号-4-2（別紙1）</vt:lpstr>
      <vt:lpstr>様式第15号-4-2（別紙2）</vt:lpstr>
      <vt:lpstr>様式第15号-4-3（別紙）</vt:lpstr>
      <vt:lpstr>提案書提出資料一覧表!Print_Area</vt:lpstr>
      <vt:lpstr>表紙!Print_Area</vt:lpstr>
      <vt:lpstr>'様式第11号-2'!Print_Area</vt:lpstr>
      <vt:lpstr>'様式第13号-1'!Print_Area</vt:lpstr>
      <vt:lpstr>'様式第14号（別紙1）'!Print_Area</vt:lpstr>
      <vt:lpstr>'様式第14号（別紙2）'!Print_Area</vt:lpstr>
      <vt:lpstr>'様式第14号（別紙3）'!Print_Area</vt:lpstr>
      <vt:lpstr>'様式第15号-2-3（別紙1）'!Print_Area</vt:lpstr>
      <vt:lpstr>'様式第15号-2-3（別紙2）'!Print_Area</vt:lpstr>
      <vt:lpstr>'様式第15号-2-4（別紙1）'!Print_Area</vt:lpstr>
      <vt:lpstr>'様式第15号-2-4（別紙2）'!Print_Area</vt:lpstr>
      <vt:lpstr>'様式第15号-2-4（別紙3）'!Print_Area</vt:lpstr>
      <vt:lpstr>'様式第15号-2-4（別紙4）'!Print_Area</vt:lpstr>
      <vt:lpstr>'様式第15号-2-4（別紙5）'!Print_Area</vt:lpstr>
      <vt:lpstr>'様式第15号-2-4（別紙6）'!Print_Area</vt:lpstr>
      <vt:lpstr>'様式第15号-2-4（別紙7）'!Print_Area</vt:lpstr>
      <vt:lpstr>'様式第15号-2-4（別紙8）'!Print_Area</vt:lpstr>
      <vt:lpstr>'様式第15号-3-1（別紙1）'!Print_Area</vt:lpstr>
      <vt:lpstr>'様式第15号-3-1（別紙2）'!Print_Area</vt:lpstr>
      <vt:lpstr>'様式第15号-3-3（別紙）'!Print_Area</vt:lpstr>
      <vt:lpstr>'様式第15号-3-4（別紙1）'!Print_Area</vt:lpstr>
      <vt:lpstr>'様式第15号-3-4（別紙2）'!Print_Area</vt:lpstr>
      <vt:lpstr>'様式第15号-3-4（別紙3）'!Print_Area</vt:lpstr>
      <vt:lpstr>'様式第15号-4-1（別紙）'!Print_Area</vt:lpstr>
      <vt:lpstr>'様式第15号-4-2（別紙1）'!Print_Area</vt:lpstr>
      <vt:lpstr>'様式第15号-4-2（別紙2）'!Print_Area</vt:lpstr>
      <vt:lpstr>'様式第15号-4-3（別紙）'!Print_Area</vt:lpstr>
      <vt:lpstr>様式第1号!Print_Area</vt:lpstr>
      <vt:lpstr>'様式第15号-2-4（別紙4）'!Print_Titles</vt:lpstr>
      <vt:lpstr>'様式第15号-2-4（別紙5）'!Print_Titles</vt:lpstr>
      <vt:lpstr>'様式第15号-2-4（別紙6）'!Print_Titles</vt:lpstr>
      <vt:lpstr>'様式第15号-3-1（別紙1）'!Print_Titles</vt:lpstr>
      <vt:lpstr>'様式第15号-3-1（別紙2）'!Print_Titles</vt:lpstr>
      <vt:lpstr>'様式第15号-3-3（別紙）'!Print_Titles</vt:lpstr>
      <vt:lpstr>'様式第15号-4-2（別紙2）'!Print_Titles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2015-04-02T11:27:42Z</dcterms:created>
  <dcterms:modified xsi:type="dcterms:W3CDTF">2024-03-05T06:25:08Z</dcterms:modified>
</cp:coreProperties>
</file>